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" yWindow="12" windowWidth="2412" windowHeight="1272" tabRatio="894" activeTab="9"/>
  </bookViews>
  <sheets>
    <sheet name="п.1 расп.дох.меж.бюд." sheetId="16" r:id="rId1"/>
    <sheet name="п2 распред." sheetId="17" r:id="rId2"/>
    <sheet name="п.3 расп.по цел." sheetId="18" r:id="rId3"/>
    <sheet name="п.4 ведом." sheetId="19" r:id="rId4"/>
    <sheet name="п.5.ИФДБ" sheetId="20" r:id="rId5"/>
    <sheet name="п.6 пуб.норм.обяз." sheetId="21" r:id="rId6"/>
    <sheet name="п.7.ИМБТ " sheetId="22" r:id="rId7"/>
    <sheet name="п.8.мун.заим." sheetId="23" r:id="rId8"/>
    <sheet name="п.9.МП" sheetId="24" r:id="rId9"/>
    <sheet name="доходы" sheetId="15" r:id="rId10"/>
  </sheets>
  <definedNames>
    <definedName name="Date" localSheetId="0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2">'п.3 расп.по цел.'!$13:$15</definedName>
    <definedName name="_xlnm.Print_Titles" localSheetId="8">п.9.МП!$L:$T,п.9.МП!$6:$7</definedName>
    <definedName name="_xlnm.Print_Titles" localSheetId="1">'п2 распред.'!$13:$16</definedName>
    <definedName name="Наим_бюджета" localSheetId="0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2">'п.3 расп.по цел.'!$A$1:$V$136</definedName>
    <definedName name="_xlnm.Print_Area" localSheetId="3">'п.4 ведом.'!$A$1:$AD$172</definedName>
    <definedName name="_xlnm.Print_Area" localSheetId="5">'п.6 пуб.норм.обяз.'!$A$1:$I$33</definedName>
    <definedName name="_xlnm.Print_Area" localSheetId="6">'п.7.ИМБТ '!$A$1:$E$37</definedName>
    <definedName name="_xlnm.Print_Area" localSheetId="7">п.8.мун.заим.!$A$1:$H$13</definedName>
    <definedName name="_xlnm.Print_Area" localSheetId="1">'п2 распред.'!$A$1:$AB$175</definedName>
    <definedName name="Рук_фин_экон_службы" localSheetId="0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45621" iterate="1"/>
</workbook>
</file>

<file path=xl/calcChain.xml><?xml version="1.0" encoding="utf-8"?>
<calcChain xmlns="http://schemas.openxmlformats.org/spreadsheetml/2006/main">
  <c r="C14" i="22" l="1"/>
  <c r="R16" i="24"/>
  <c r="S16" i="24"/>
  <c r="T16" i="24"/>
  <c r="Q16" i="24"/>
  <c r="E19" i="20"/>
  <c r="D19" i="20"/>
  <c r="C19" i="20"/>
  <c r="E14" i="22" l="1"/>
  <c r="D14" i="22"/>
  <c r="I10" i="21"/>
  <c r="H10" i="21"/>
  <c r="G10" i="21"/>
  <c r="C18" i="20" l="1"/>
  <c r="C17" i="20" s="1"/>
  <c r="C16" i="20" s="1"/>
  <c r="C20" i="20" s="1"/>
  <c r="D18" i="20"/>
  <c r="D17" i="20" s="1"/>
  <c r="D16" i="20" s="1"/>
  <c r="D20" i="20" s="1"/>
  <c r="E18" i="20"/>
  <c r="E17" i="20" s="1"/>
  <c r="E16" i="20" s="1"/>
  <c r="E20" i="20" s="1"/>
</calcChain>
</file>

<file path=xl/sharedStrings.xml><?xml version="1.0" encoding="utf-8"?>
<sst xmlns="http://schemas.openxmlformats.org/spreadsheetml/2006/main" count="1396" uniqueCount="226">
  <si>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</si>
  <si>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</si>
  <si>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</si>
  <si>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</si>
  <si>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</si>
  <si>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</si>
  <si>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</si>
  <si>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</si>
  <si>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</si>
  <si>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Подвид (код)</t>
  </si>
  <si>
    <t>Вид изменений</t>
  </si>
  <si>
    <t>ОБЩЕГОСУДАРСТВЕННЫЕ ВОПРОСЫ</t>
  </si>
  <si>
    <t>0000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</si>
  <si>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</si>
  <si>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</si>
  <si>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</si>
  <si>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</si>
  <si>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</si>
  <si>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</si>
  <si>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</si>
  <si>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</si>
  <si>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</si>
  <si>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</si>
  <si>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</si>
  <si>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_____ год</t>
  </si>
  <si>
    <t>____ год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</si>
  <si>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</si>
  <si>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</si>
  <si>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</si>
  <si>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</si>
  <si>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</si>
  <si>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</si>
  <si>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</si>
  <si>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</si>
  <si>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</si>
  <si>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</si>
  <si>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</si>
  <si>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</si>
  <si>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</si>
  <si>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</si>
  <si>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</si>
  <si>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</si>
  <si>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</si>
  <si>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</si>
  <si>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</si>
  <si>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</si>
  <si>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</si>
  <si>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</si>
  <si>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</si>
  <si>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0100079500</t>
  </si>
  <si>
    <t>Итого расходов</t>
  </si>
  <si>
    <t>2022 год</t>
  </si>
  <si>
    <t>2023 год</t>
  </si>
  <si>
    <t>2024 год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</si>
  <si>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2022 год и плановый период 2023 и 2024 годов
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</si>
  <si>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</si>
  <si>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</si>
  <si>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Приложение 2</t>
  </si>
  <si>
    <t>Сумма на 2022 год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</si>
  <si>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</si>
  <si>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</si>
  <si>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</si>
  <si>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</si>
  <si>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</si>
  <si>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</si>
  <si>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</si>
  <si>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</si>
  <si>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Сумма на 2024  год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</si>
  <si>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</si>
  <si>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</si>
  <si>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</si>
  <si>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</si>
  <si>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</si>
  <si>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</si>
  <si>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</si>
  <si>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</si>
  <si>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сумма на 2022 год</t>
  </si>
  <si>
    <t>сумма на 2023 год</t>
  </si>
  <si>
    <t>сумма на 2024 год</t>
  </si>
  <si>
    <t>Мероприятия, направленные  на осуществление полномочий контрольно-счетного органа</t>
  </si>
  <si>
    <t xml:space="preserve"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</si>
  <si>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</si>
  <si>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Ведомственная структура расходов бюджета Каргаполовского сельсовета Сузунского района Новосибирской области  на 2022 год и плановый период 2023 и 2024 годов</t>
  </si>
  <si>
    <t>Источники финансирования дефицита бюджета Каргаполовского сельсовета Сузунского района Новосибирской области на 2022 год и плановый период 2023 и 2024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</si>
  <si>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2022 год и плановый период 2023 и 2024 годов</t>
  </si>
  <si>
    <t>Программа муниципальных внутренних заимствований Каргаполовского сельсовета Сузунского района Новосибирской области  на 2022 год и плановый период 2023 и 2024 годов</t>
  </si>
  <si>
    <t>Муниципальные ценные бумаги Каргаполовского сельсовета Сузунского района Новосибирской области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</si>
  <si>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2022 году и плановом периоде 2023 и 2024 годов</t>
  </si>
  <si>
    <t>817 01 05 02 01 10 0000 510</t>
  </si>
  <si>
    <t>817 01 05 02 01 10 0000 610</t>
  </si>
  <si>
    <t>817 01 05 00 00 00 0000 000</t>
  </si>
  <si>
    <t>817 01 00 00 00 00 0000 000</t>
  </si>
  <si>
    <t xml:space="preserve">
МУНИЦИПАЛЬНАЯ ПРОГРАММА 
«Комплексные меры противодействия злоупотреблению наркотиками и их незаконному обороту на территории Каргаполовского сельсовета 
Сузунского района Новосибирской области на 2020-2022 годы»
</t>
  </si>
  <si>
    <t xml:space="preserve">Муниципальная программа
 «Использование и охрана земель Каргаполовского  сельсовета 
Сузунского района Новосибирской области на 2020-2022 годы»
</t>
  </si>
  <si>
    <t xml:space="preserve">Муниципальная программа профилактики правонарушений и борьбы с преступностью на территории 
Каргаполовского сельсовета Сузунского района 
Новосибирской области на 2022 год
</t>
  </si>
  <si>
    <t xml:space="preserve">Муниципальная  программа развития субъектов 
 малого и среднего предпринимательства 
на территории Каргаполовского сельсовета Сузунского района 
Новосибирской области на 2021-2023 годы
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</si>
  <si>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</si>
  <si>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</si>
  <si>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</si>
  <si>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</si>
  <si>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</si>
  <si>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</si>
  <si>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</si>
  <si>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</si>
  <si>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</si>
  <si>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</si>
  <si>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Расходные обязательства, направленные на  исполнение Федерального Закона от 05.04.2013г №44-ФЗ «О контрактной системе в сфере закупок товаров, работ, услуг для обеспечения государственных и муниципальных нужд»</t>
  </si>
  <si>
    <t>Межбюджетные трансферты</t>
  </si>
  <si>
    <t>Иные межбюджетные трансферты</t>
  </si>
  <si>
    <t>Расходные обязательства, направленные на ведение бухгалтерского учета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</si>
  <si>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</si>
  <si>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</si>
  <si>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</si>
  <si>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</si>
  <si>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</si>
  <si>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</si>
  <si>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</si>
  <si>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</si>
  <si>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</si>
  <si>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</si>
  <si>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</si>
  <si>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</si>
  <si>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</si>
  <si>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2022 год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</si>
  <si>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2022 год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</si>
  <si>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</si>
  <si>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</si>
  <si>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</si>
  <si>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2022 год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</si>
  <si>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2022 год</t>
  </si>
  <si>
    <t>Муниципальная программа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2020-2022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</si>
  <si>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2020-2022 годы»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</si>
  <si>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</si>
  <si>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</si>
  <si>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</si>
  <si>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</si>
  <si>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Другие вопросы в области национальной экономики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</si>
  <si>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</si>
  <si>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</si>
  <si>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</si>
  <si>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</si>
  <si>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</si>
  <si>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ЖИЛИЩНО-КОММУНАЛЬНОЕ ХОЗЯЙСТВО</t>
  </si>
  <si>
    <t>Благоустройство</t>
  </si>
  <si>
    <t>Муниципальная программа «Использование и охрана земель Каргаполовского сельсовета Сузунского района Новосибирской области на 2020-2022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</si>
  <si>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2020-2022 годы»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</si>
  <si>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</si>
  <si>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</si>
  <si>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</si>
  <si>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</si>
  <si>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</si>
  <si>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</si>
  <si>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</si>
  <si>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</si>
  <si>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</si>
  <si>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</si>
  <si>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</si>
  <si>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</si>
  <si>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</si>
  <si>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</si>
  <si>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</si>
  <si>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88.0.00.00000</t>
  </si>
  <si>
    <t>88.0.00.01021</t>
  </si>
  <si>
    <t>88.0.00.01041</t>
  </si>
  <si>
    <t>88.0.00.01043</t>
  </si>
  <si>
    <t>88.0.00.01044</t>
  </si>
  <si>
    <t>88.0.00.01045</t>
  </si>
  <si>
    <t>88.0.00.70190</t>
  </si>
  <si>
    <t>88.0.00.01061</t>
  </si>
  <si>
    <t>88.0.00.01132</t>
  </si>
  <si>
    <t>88.0.00.51180</t>
  </si>
  <si>
    <t>88.0.00.03092</t>
  </si>
  <si>
    <t>40.0.00.00000</t>
  </si>
  <si>
    <t>40.0.00.0310G</t>
  </si>
  <si>
    <t>88.0.00.03101</t>
  </si>
  <si>
    <t>88.0.00.03102</t>
  </si>
  <si>
    <t>43.0.00.00000</t>
  </si>
  <si>
    <t>43.0.00.0314G</t>
  </si>
  <si>
    <t>44.0.00.00000</t>
  </si>
  <si>
    <t>44.0.00.0315G</t>
  </si>
  <si>
    <t>88.0.00.03141</t>
  </si>
  <si>
    <t>88.0.00.04091</t>
  </si>
  <si>
    <t>45.0.00.00000</t>
  </si>
  <si>
    <t>45.0.00.0412G</t>
  </si>
  <si>
    <t>46.0.00.00000</t>
  </si>
  <si>
    <t>46.0.00.0413G</t>
  </si>
  <si>
    <t>47.0.00.00000</t>
  </si>
  <si>
    <t>47.0.00.0503G</t>
  </si>
  <si>
    <t>88.0.00.05031</t>
  </si>
  <si>
    <t>88.0.00.05032</t>
  </si>
  <si>
    <t>88.0.00.05033</t>
  </si>
  <si>
    <t>88.0.00.05034</t>
  </si>
  <si>
    <t>88.0.00.05035</t>
  </si>
  <si>
    <t>88.0.00.08011</t>
  </si>
  <si>
    <t>88.0.00.11021</t>
  </si>
  <si>
    <t>88.0.00.99990</t>
  </si>
  <si>
    <t>000</t>
  </si>
  <si>
    <t>240</t>
  </si>
  <si>
    <t>810</t>
  </si>
  <si>
    <t>120</t>
  </si>
  <si>
    <t>850</t>
  </si>
  <si>
    <t>540</t>
  </si>
  <si>
    <t>110</t>
  </si>
  <si>
    <t>Администрация Каргаполовского сельсовета</t>
  </si>
  <si>
    <t xml:space="preserve">  Муниципальная программа
 по обеспечению первичных мер пожарной безопасности на территории  Каргаполовского сельсовета Сузунского района Новосибирской области 
на 2022 год
</t>
  </si>
  <si>
    <t xml:space="preserve">Муниципальная программа
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
</t>
  </si>
  <si>
    <t xml:space="preserve"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2022 год и плановый период 2023 и 2024 годов 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</si>
  <si>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</si>
  <si>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</si>
  <si>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</si>
  <si>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</si>
  <si>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</si>
  <si>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</si>
  <si>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</si>
  <si>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</si>
  <si>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</si>
  <si>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</si>
  <si>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Приложение № 1
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годов""
От 28.12.2021 г № 77</t>
  </si>
  <si>
    <t>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От 28.12.2021г № 77</t>
  </si>
  <si>
    <t>Приложение 3                                                                           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От 28.12.2021 г № 77</t>
  </si>
  <si>
    <t xml:space="preserve">   Приложение 4                                              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От 28.12.2021г №77</t>
  </si>
  <si>
    <t>к решению ____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От 28.12.2021г № 77</t>
  </si>
  <si>
    <t>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От 28.12.2021г № 77</t>
  </si>
  <si>
    <t>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От 28.12.2021 г №77</t>
  </si>
  <si>
    <t>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От 28.12.2021г № 77</t>
  </si>
  <si>
    <t>к решению 13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    От 28.12.2021г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</si>
</sst>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000;[Red]\-000;&quot;&quot;"/>
    <numFmt numFmtId="169" formatCode="#,##0.00;[Red]\-#,##0.00;0.00"/>
    <numFmt numFmtId="170" formatCode="00\.00\.0"/>
    <numFmt numFmtId="171" formatCode="00"/>
    <numFmt numFmtId="172" formatCode="&quot;&quot;#,##0.0;[Red]\-#,##0.0"/>
    <numFmt numFmtId="173" formatCode="#,##0.0"/>
    <numFmt numFmtId="174" formatCode="0000000000"/>
    <numFmt numFmtId="175" formatCode="#,##0.00_ ;\-#,##0.00\ "/>
    <numFmt numFmtId="176" formatCode="##,##0.00;[Red]\-#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6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10" fillId="0" borderId="0"/>
    <xf numFmtId="0" fontId="20" fillId="0" borderId="0"/>
    <xf numFmtId="0" fontId="1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36">
    <xf numFmtId="0" fontId="0" fillId="0" borderId="0" xfId="0"/>
    <xf numFmtId="0" fontId="6" fillId="0" borderId="0" xfId="2"/>
    <xf numFmtId="0" fontId="10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10" fillId="0" borderId="0" xfId="178" applyFont="1" applyFill="1" applyProtection="1">
      <protection hidden="1"/>
    </xf>
    <xf numFmtId="0" fontId="10" fillId="0" borderId="0" xfId="178" applyProtection="1">
      <protection hidden="1"/>
    </xf>
    <xf numFmtId="0" fontId="12" fillId="0" borderId="2" xfId="178" applyNumberFormat="1" applyFont="1" applyFill="1" applyBorder="1" applyAlignment="1" applyProtection="1">
      <alignment horizontal="center" vertical="center"/>
      <protection hidden="1"/>
    </xf>
    <xf numFmtId="0" fontId="13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9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/>
      <protection hidden="1"/>
    </xf>
    <xf numFmtId="0" fontId="1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Font="1" applyFill="1" applyBorder="1" applyProtection="1">
      <protection hidden="1"/>
    </xf>
    <xf numFmtId="166" fontId="11" fillId="0" borderId="2" xfId="178" applyNumberFormat="1" applyFont="1" applyFill="1" applyBorder="1" applyAlignment="1" applyProtection="1">
      <protection hidden="1"/>
    </xf>
    <xf numFmtId="166" fontId="11" fillId="0" borderId="1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 wrapText="1"/>
      <protection hidden="1"/>
    </xf>
    <xf numFmtId="169" fontId="12" fillId="0" borderId="4" xfId="178" applyNumberFormat="1" applyFont="1" applyFill="1" applyBorder="1" applyAlignment="1" applyProtection="1">
      <alignment horizontal="right" vertical="center"/>
      <protection hidden="1"/>
    </xf>
    <xf numFmtId="170" fontId="11" fillId="0" borderId="7" xfId="178" applyNumberFormat="1" applyFont="1" applyFill="1" applyBorder="1" applyAlignment="1" applyProtection="1">
      <alignment horizontal="right" vertical="center"/>
      <protection hidden="1"/>
    </xf>
    <xf numFmtId="171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0" fillId="0" borderId="9" xfId="178" applyFont="1" applyFill="1" applyBorder="1" applyProtection="1">
      <protection hidden="1"/>
    </xf>
    <xf numFmtId="0" fontId="10" fillId="0" borderId="0" xfId="178" applyNumberFormat="1" applyFont="1" applyFill="1" applyAlignment="1" applyProtection="1">
      <alignment horizontal="centerContinuous"/>
      <protection hidden="1"/>
    </xf>
    <xf numFmtId="0" fontId="10" fillId="0" borderId="0" xfId="178" applyFont="1" applyFill="1" applyAlignment="1" applyProtection="1">
      <protection hidden="1"/>
    </xf>
    <xf numFmtId="0" fontId="15" fillId="0" borderId="0" xfId="178" applyFont="1" applyFill="1" applyAlignment="1" applyProtection="1">
      <protection hidden="1"/>
    </xf>
    <xf numFmtId="0" fontId="15" fillId="0" borderId="0" xfId="178" applyFont="1" applyProtection="1">
      <protection hidden="1"/>
    </xf>
    <xf numFmtId="0" fontId="16" fillId="0" borderId="0" xfId="178" applyFont="1" applyFill="1" applyAlignment="1" applyProtection="1">
      <alignment wrapText="1"/>
      <protection hidden="1"/>
    </xf>
    <xf numFmtId="0" fontId="16" fillId="0" borderId="0" xfId="178" applyFont="1" applyAlignment="1" applyProtection="1">
      <alignment wrapText="1"/>
      <protection hidden="1"/>
    </xf>
    <xf numFmtId="0" fontId="16" fillId="0" borderId="0" xfId="178" applyFont="1" applyAlignment="1">
      <alignment wrapText="1"/>
    </xf>
    <xf numFmtId="0" fontId="10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10" fillId="0" borderId="13" xfId="178" applyFont="1" applyFill="1" applyBorder="1" applyAlignment="1" applyProtection="1">
      <protection hidden="1"/>
    </xf>
    <xf numFmtId="0" fontId="10" fillId="0" borderId="9" xfId="178" applyNumberFormat="1" applyFont="1" applyFill="1" applyBorder="1" applyAlignment="1" applyProtection="1">
      <protection hidden="1"/>
    </xf>
    <xf numFmtId="0" fontId="18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8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8" fillId="0" borderId="0" xfId="178" applyNumberFormat="1" applyFont="1" applyFill="1" applyAlignment="1" applyProtection="1">
      <alignment horizontal="center" vertical="center" wrapText="1"/>
      <protection hidden="1"/>
    </xf>
    <xf numFmtId="0" fontId="19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71" fontId="5" fillId="0" borderId="0" xfId="178" applyNumberFormat="1" applyFont="1" applyFill="1" applyAlignment="1" applyProtection="1">
      <alignment horizontal="right" vertical="center"/>
      <protection hidden="1"/>
    </xf>
    <xf numFmtId="0" fontId="4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78" applyFont="1"/>
    <xf numFmtId="0" fontId="5" fillId="0" borderId="0" xfId="179" applyFont="1"/>
    <xf numFmtId="0" fontId="5" fillId="0" borderId="0" xfId="179" applyFont="1" applyAlignment="1">
      <alignment horizontal="right"/>
    </xf>
    <xf numFmtId="0" fontId="20" fillId="0" borderId="0" xfId="179"/>
    <xf numFmtId="0" fontId="5" fillId="0" borderId="4" xfId="179" applyFont="1" applyBorder="1"/>
    <xf numFmtId="0" fontId="5" fillId="0" borderId="4" xfId="179" applyFont="1" applyBorder="1" applyAlignment="1">
      <alignment horizontal="center" wrapText="1"/>
    </xf>
    <xf numFmtId="0" fontId="5" fillId="0" borderId="4" xfId="179" applyFont="1" applyBorder="1" applyAlignment="1">
      <alignment wrapText="1"/>
    </xf>
    <xf numFmtId="49" fontId="5" fillId="0" borderId="4" xfId="179" applyNumberFormat="1" applyFont="1" applyBorder="1" applyAlignment="1">
      <alignment horizontal="right"/>
    </xf>
    <xf numFmtId="4" fontId="5" fillId="0" borderId="1" xfId="179" applyNumberFormat="1" applyFont="1" applyBorder="1" applyAlignment="1"/>
    <xf numFmtId="4" fontId="5" fillId="0" borderId="4" xfId="179" applyNumberFormat="1" applyFont="1" applyBorder="1" applyAlignment="1"/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4" fontId="22" fillId="0" borderId="17" xfId="1" applyNumberFormat="1" applyFont="1" applyBorder="1" applyAlignment="1">
      <alignment horizontal="right" vertical="top" wrapText="1"/>
    </xf>
    <xf numFmtId="4" fontId="5" fillId="0" borderId="4" xfId="1" applyNumberFormat="1" applyFont="1" applyBorder="1"/>
    <xf numFmtId="0" fontId="2" fillId="2" borderId="4" xfId="1" applyFill="1" applyBorder="1" applyAlignment="1">
      <alignment wrapText="1"/>
    </xf>
    <xf numFmtId="0" fontId="2" fillId="2" borderId="0" xfId="1" applyFill="1"/>
    <xf numFmtId="0" fontId="22" fillId="2" borderId="18" xfId="1" applyFont="1" applyFill="1" applyBorder="1" applyAlignment="1">
      <alignment horizontal="left" vertical="top" wrapText="1"/>
    </xf>
    <xf numFmtId="172" fontId="22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3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25" fillId="0" borderId="0" xfId="178" applyFont="1" applyFill="1" applyAlignment="1" applyProtection="1">
      <protection hidden="1"/>
    </xf>
    <xf numFmtId="0" fontId="8" fillId="0" borderId="0" xfId="182" applyFont="1" applyFill="1" applyAlignment="1">
      <alignment horizontal="right"/>
    </xf>
    <xf numFmtId="0" fontId="11" fillId="0" borderId="0" xfId="178" applyNumberFormat="1" applyFont="1" applyFill="1" applyAlignment="1" applyProtection="1">
      <alignment horizontal="right" vertical="center"/>
      <protection hidden="1"/>
    </xf>
    <xf numFmtId="0" fontId="2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3" xfId="178" applyNumberFormat="1" applyFont="1" applyFill="1" applyBorder="1" applyAlignment="1" applyProtection="1">
      <alignment horizontal="center" vertical="center"/>
      <protection hidden="1"/>
    </xf>
    <xf numFmtId="0" fontId="14" fillId="0" borderId="6" xfId="178" applyNumberFormat="1" applyFont="1" applyFill="1" applyBorder="1" applyAlignment="1" applyProtection="1">
      <alignment horizontal="center" vertical="center"/>
      <protection hidden="1"/>
    </xf>
    <xf numFmtId="0" fontId="10" fillId="0" borderId="12" xfId="178" applyFont="1" applyFill="1" applyBorder="1" applyAlignment="1" applyProtection="1">
      <protection hidden="1"/>
    </xf>
    <xf numFmtId="169" fontId="12" fillId="0" borderId="1" xfId="178" applyNumberFormat="1" applyFont="1" applyFill="1" applyBorder="1" applyAlignment="1" applyProtection="1">
      <alignment horizontal="right" vertical="center"/>
      <protection hidden="1"/>
    </xf>
    <xf numFmtId="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0" fillId="0" borderId="4" xfId="178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/>
      <protection hidden="1"/>
    </xf>
    <xf numFmtId="0" fontId="12" fillId="0" borderId="2" xfId="178" applyNumberFormat="1" applyFont="1" applyFill="1" applyBorder="1" applyAlignment="1" applyProtection="1">
      <alignment horizontal="left" vertical="center"/>
      <protection hidden="1"/>
    </xf>
    <xf numFmtId="0" fontId="12" fillId="0" borderId="4" xfId="178" applyNumberFormat="1" applyFont="1" applyFill="1" applyBorder="1" applyAlignment="1" applyProtection="1">
      <alignment horizontal="left" vertical="center"/>
      <protection hidden="1"/>
    </xf>
    <xf numFmtId="4" fontId="12" fillId="0" borderId="4" xfId="178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7" fillId="0" borderId="4" xfId="0" applyNumberFormat="1" applyFont="1" applyBorder="1" applyAlignment="1">
      <alignment vertical="center" wrapText="1" shrinkToFit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8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15" fillId="0" borderId="0" xfId="178" applyFont="1" applyAlignment="1">
      <alignment horizontal="right" vertical="top"/>
    </xf>
    <xf numFmtId="167" fontId="11" fillId="0" borderId="7" xfId="183" applyNumberFormat="1" applyFont="1" applyFill="1" applyBorder="1" applyAlignment="1" applyProtection="1">
      <alignment horizontal="center" vertical="center"/>
      <protection hidden="1"/>
    </xf>
    <xf numFmtId="0" fontId="11" fillId="0" borderId="2" xfId="183" applyNumberFormat="1" applyFont="1" applyFill="1" applyBorder="1" applyAlignment="1" applyProtection="1">
      <alignment horizontal="center" vertical="center"/>
      <protection hidden="1"/>
    </xf>
    <xf numFmtId="168" fontId="11" fillId="0" borderId="1" xfId="183" applyNumberFormat="1" applyFont="1" applyFill="1" applyBorder="1" applyAlignment="1" applyProtection="1">
      <alignment horizontal="center" vertical="center"/>
      <protection hidden="1"/>
    </xf>
    <xf numFmtId="0" fontId="12" fillId="0" borderId="7" xfId="183" applyNumberFormat="1" applyFont="1" applyFill="1" applyBorder="1" applyAlignment="1" applyProtection="1">
      <alignment horizontal="left" vertical="center"/>
      <protection hidden="1"/>
    </xf>
    <xf numFmtId="0" fontId="10" fillId="0" borderId="2" xfId="183" applyFont="1" applyFill="1" applyBorder="1" applyProtection="1">
      <protection hidden="1"/>
    </xf>
    <xf numFmtId="0" fontId="10" fillId="0" borderId="1" xfId="183" applyFont="1" applyFill="1" applyBorder="1" applyProtection="1">
      <protection hidden="1"/>
    </xf>
    <xf numFmtId="0" fontId="5" fillId="0" borderId="0" xfId="0" applyFont="1"/>
    <xf numFmtId="0" fontId="23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right" vertical="center"/>
    </xf>
    <xf numFmtId="175" fontId="27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3" fillId="0" borderId="4" xfId="0" applyFont="1" applyBorder="1" applyAlignment="1">
      <alignment vertical="center" wrapText="1"/>
    </xf>
    <xf numFmtId="4" fontId="22" fillId="0" borderId="18" xfId="1" applyNumberFormat="1" applyFont="1" applyBorder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4" fillId="0" borderId="1" xfId="178" applyNumberFormat="1" applyFont="1" applyFill="1" applyBorder="1" applyAlignment="1" applyProtection="1">
      <alignment horizontal="left" vertical="top" wrapText="1"/>
      <protection hidden="1"/>
    </xf>
    <xf numFmtId="0" fontId="10" fillId="0" borderId="0" xfId="178" applyFont="1" applyFill="1" applyBorder="1" applyAlignment="1" applyProtection="1">
      <protection hidden="1"/>
    </xf>
    <xf numFmtId="0" fontId="12" fillId="0" borderId="0" xfId="178" applyNumberFormat="1" applyFont="1" applyFill="1" applyBorder="1" applyAlignment="1" applyProtection="1">
      <protection hidden="1"/>
    </xf>
    <xf numFmtId="0" fontId="11" fillId="0" borderId="0" xfId="178" applyNumberFormat="1" applyFont="1" applyFill="1" applyBorder="1" applyAlignment="1" applyProtection="1">
      <alignment horizontal="right" vertical="center"/>
      <protection hidden="1"/>
    </xf>
    <xf numFmtId="0" fontId="10" fillId="0" borderId="0" xfId="178" applyFont="1" applyFill="1" applyBorder="1" applyProtection="1">
      <protection hidden="1"/>
    </xf>
    <xf numFmtId="0" fontId="4" fillId="0" borderId="1" xfId="189" applyNumberFormat="1" applyFont="1" applyFill="1" applyBorder="1" applyAlignment="1" applyProtection="1">
      <alignment horizontal="left" vertical="center"/>
      <protection hidden="1"/>
    </xf>
    <xf numFmtId="0" fontId="5" fillId="0" borderId="1" xfId="189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89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90" applyNumberFormat="1" applyFont="1" applyFill="1" applyBorder="1" applyAlignment="1" applyProtection="1">
      <alignment horizontal="left" vertical="center"/>
      <protection hidden="1"/>
    </xf>
    <xf numFmtId="167" fontId="5" fillId="0" borderId="4" xfId="190" applyNumberFormat="1" applyFont="1" applyFill="1" applyBorder="1" applyAlignment="1" applyProtection="1">
      <alignment horizontal="center" vertical="center"/>
      <protection hidden="1"/>
    </xf>
    <xf numFmtId="167" fontId="5" fillId="0" borderId="1" xfId="190" applyNumberFormat="1" applyFont="1" applyFill="1" applyBorder="1" applyAlignment="1" applyProtection="1">
      <alignment horizontal="center" vertical="center"/>
      <protection hidden="1"/>
    </xf>
    <xf numFmtId="167" fontId="4" fillId="0" borderId="4" xfId="190" applyNumberFormat="1" applyFont="1" applyFill="1" applyBorder="1" applyAlignment="1" applyProtection="1">
      <alignment horizontal="center" vertical="center"/>
      <protection hidden="1"/>
    </xf>
    <xf numFmtId="167" fontId="4" fillId="0" borderId="1" xfId="190" applyNumberFormat="1" applyFont="1" applyFill="1" applyBorder="1" applyAlignment="1" applyProtection="1">
      <alignment horizontal="center" vertical="center"/>
      <protection hidden="1"/>
    </xf>
    <xf numFmtId="0" fontId="4" fillId="0" borderId="2" xfId="191" applyNumberFormat="1" applyFont="1" applyFill="1" applyBorder="1" applyAlignment="1" applyProtection="1">
      <alignment horizontal="left" vertical="center"/>
      <protection hidden="1"/>
    </xf>
    <xf numFmtId="0" fontId="4" fillId="0" borderId="7" xfId="191" applyNumberFormat="1" applyFont="1" applyFill="1" applyBorder="1" applyAlignment="1" applyProtection="1">
      <alignment horizontal="left" vertical="center"/>
      <protection hidden="1"/>
    </xf>
    <xf numFmtId="0" fontId="5" fillId="0" borderId="4" xfId="191" applyNumberFormat="1" applyFont="1" applyFill="1" applyBorder="1" applyAlignment="1" applyProtection="1">
      <alignment horizontal="center" vertical="center"/>
      <protection hidden="1"/>
    </xf>
    <xf numFmtId="0" fontId="5" fillId="0" borderId="1" xfId="191" applyNumberFormat="1" applyFont="1" applyFill="1" applyBorder="1" applyAlignment="1" applyProtection="1">
      <alignment horizontal="center" vertical="center"/>
      <protection hidden="1"/>
    </xf>
    <xf numFmtId="0" fontId="4" fillId="0" borderId="4" xfId="191" applyNumberFormat="1" applyFont="1" applyFill="1" applyBorder="1" applyAlignment="1" applyProtection="1">
      <alignment horizontal="center" vertical="center"/>
      <protection hidden="1"/>
    </xf>
    <xf numFmtId="0" fontId="4" fillId="0" borderId="1" xfId="191" applyNumberFormat="1" applyFont="1" applyFill="1" applyBorder="1" applyAlignment="1" applyProtection="1">
      <alignment horizontal="center" vertical="center"/>
      <protection hidden="1"/>
    </xf>
    <xf numFmtId="0" fontId="12" fillId="0" borderId="20" xfId="178" applyNumberFormat="1" applyFont="1" applyFill="1" applyBorder="1" applyAlignment="1" applyProtection="1">
      <alignment horizontal="center" vertical="center"/>
      <protection hidden="1"/>
    </xf>
    <xf numFmtId="0" fontId="4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9" xfId="178" applyNumberFormat="1" applyFont="1" applyFill="1" applyBorder="1" applyAlignment="1" applyProtection="1">
      <alignment horizontal="center" vertical="center"/>
      <protection hidden="1"/>
    </xf>
    <xf numFmtId="0" fontId="19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10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8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94" applyNumberFormat="1" applyFont="1" applyFill="1" applyBorder="1" applyAlignment="1" applyProtection="1">
      <alignment horizontal="left" vertical="center"/>
      <protection hidden="1"/>
    </xf>
    <xf numFmtId="0" fontId="4" fillId="0" borderId="4" xfId="194" applyNumberFormat="1" applyFont="1" applyFill="1" applyBorder="1" applyAlignment="1" applyProtection="1">
      <alignment horizontal="left" vertical="center"/>
      <protection hidden="1"/>
    </xf>
    <xf numFmtId="0" fontId="4" fillId="0" borderId="2" xfId="194" applyNumberFormat="1" applyFont="1" applyFill="1" applyBorder="1" applyAlignment="1" applyProtection="1">
      <alignment horizontal="left" vertical="center"/>
      <protection hidden="1"/>
    </xf>
    <xf numFmtId="167" fontId="5" fillId="0" borderId="1" xfId="194" applyNumberFormat="1" applyFont="1" applyFill="1" applyBorder="1" applyAlignment="1" applyProtection="1">
      <alignment horizontal="center" vertical="center"/>
      <protection hidden="1"/>
    </xf>
    <xf numFmtId="0" fontId="5" fillId="0" borderId="1" xfId="194" applyNumberFormat="1" applyFont="1" applyFill="1" applyBorder="1" applyAlignment="1" applyProtection="1">
      <alignment horizontal="center" vertical="center"/>
      <protection hidden="1"/>
    </xf>
    <xf numFmtId="0" fontId="5" fillId="0" borderId="1" xfId="194" applyNumberFormat="1" applyFont="1" applyFill="1" applyBorder="1" applyAlignment="1" applyProtection="1">
      <alignment horizontal="left" vertical="center" wrapText="1"/>
      <protection hidden="1"/>
    </xf>
    <xf numFmtId="167" fontId="4" fillId="0" borderId="1" xfId="194" applyNumberFormat="1" applyFont="1" applyFill="1" applyBorder="1" applyAlignment="1" applyProtection="1">
      <alignment horizontal="center" vertical="center"/>
      <protection hidden="1"/>
    </xf>
    <xf numFmtId="0" fontId="4" fillId="0" borderId="1" xfId="194" applyNumberFormat="1" applyFont="1" applyFill="1" applyBorder="1" applyAlignment="1" applyProtection="1">
      <alignment horizontal="center" vertical="center"/>
      <protection hidden="1"/>
    </xf>
    <xf numFmtId="0" fontId="4" fillId="0" borderId="1" xfId="194" applyNumberFormat="1" applyFont="1" applyFill="1" applyBorder="1" applyAlignment="1" applyProtection="1">
      <alignment horizontal="left" vertical="center" wrapText="1"/>
      <protection hidden="1"/>
    </xf>
    <xf numFmtId="0" fontId="6" fillId="0" borderId="7" xfId="195" applyNumberFormat="1" applyFont="1" applyFill="1" applyBorder="1" applyAlignment="1" applyProtection="1">
      <protection hidden="1"/>
    </xf>
    <xf numFmtId="0" fontId="4" fillId="0" borderId="2" xfId="195" applyNumberFormat="1" applyFont="1" applyFill="1" applyBorder="1" applyAlignment="1" applyProtection="1">
      <alignment horizontal="left" vertical="center"/>
      <protection hidden="1"/>
    </xf>
    <xf numFmtId="0" fontId="4" fillId="0" borderId="7" xfId="195" applyNumberFormat="1" applyFont="1" applyFill="1" applyBorder="1" applyAlignment="1" applyProtection="1">
      <alignment horizontal="left" vertical="center"/>
      <protection hidden="1"/>
    </xf>
    <xf numFmtId="0" fontId="4" fillId="0" borderId="1" xfId="195" applyNumberFormat="1" applyFont="1" applyFill="1" applyBorder="1" applyAlignment="1" applyProtection="1">
      <alignment horizontal="left" vertical="center"/>
      <protection hidden="1"/>
    </xf>
    <xf numFmtId="0" fontId="5" fillId="0" borderId="7" xfId="195" applyNumberFormat="1" applyFont="1" applyFill="1" applyBorder="1" applyAlignment="1" applyProtection="1">
      <alignment horizontal="center" vertical="center"/>
      <protection hidden="1"/>
    </xf>
    <xf numFmtId="0" fontId="5" fillId="0" borderId="4" xfId="195" applyNumberFormat="1" applyFont="1" applyFill="1" applyBorder="1" applyAlignment="1" applyProtection="1">
      <alignment horizontal="center" vertical="center"/>
      <protection hidden="1"/>
    </xf>
    <xf numFmtId="0" fontId="5" fillId="0" borderId="1" xfId="195" applyNumberFormat="1" applyFont="1" applyFill="1" applyBorder="1" applyAlignment="1" applyProtection="1">
      <alignment horizontal="center" vertical="center"/>
      <protection hidden="1"/>
    </xf>
    <xf numFmtId="167" fontId="5" fillId="0" borderId="1" xfId="195" applyNumberFormat="1" applyFont="1" applyFill="1" applyBorder="1" applyAlignment="1" applyProtection="1">
      <alignment horizontal="center" vertical="center"/>
      <protection hidden="1"/>
    </xf>
    <xf numFmtId="166" fontId="5" fillId="0" borderId="1" xfId="195" applyNumberFormat="1" applyFont="1" applyFill="1" applyBorder="1" applyAlignment="1" applyProtection="1">
      <alignment horizontal="center" vertical="center"/>
      <protection hidden="1"/>
    </xf>
    <xf numFmtId="0" fontId="5" fillId="0" borderId="1" xfId="195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95" applyNumberFormat="1" applyFont="1" applyFill="1" applyBorder="1" applyAlignment="1" applyProtection="1">
      <alignment horizontal="center" vertical="center"/>
      <protection hidden="1"/>
    </xf>
    <xf numFmtId="0" fontId="4" fillId="0" borderId="1" xfId="195" applyNumberFormat="1" applyFont="1" applyFill="1" applyBorder="1" applyAlignment="1" applyProtection="1">
      <alignment horizontal="center" vertical="center"/>
      <protection hidden="1"/>
    </xf>
    <xf numFmtId="167" fontId="4" fillId="0" borderId="1" xfId="195" applyNumberFormat="1" applyFont="1" applyFill="1" applyBorder="1" applyAlignment="1" applyProtection="1">
      <alignment horizontal="center" vertical="center"/>
      <protection hidden="1"/>
    </xf>
    <xf numFmtId="166" fontId="4" fillId="0" borderId="1" xfId="195" applyNumberFormat="1" applyFont="1" applyFill="1" applyBorder="1" applyAlignment="1" applyProtection="1">
      <alignment horizontal="center" vertical="center"/>
      <protection hidden="1"/>
    </xf>
    <xf numFmtId="0" fontId="4" fillId="0" borderId="1" xfId="195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168" fontId="5" fillId="0" borderId="4" xfId="195" applyNumberFormat="1" applyFont="1" applyFill="1" applyBorder="1" applyAlignment="1" applyProtection="1">
      <alignment horizontal="center" vertical="center"/>
      <protection hidden="1"/>
    </xf>
    <xf numFmtId="168" fontId="5" fillId="0" borderId="1" xfId="195" applyNumberFormat="1" applyFont="1" applyFill="1" applyBorder="1" applyAlignment="1" applyProtection="1">
      <alignment horizontal="center" vertical="center"/>
      <protection hidden="1"/>
    </xf>
    <xf numFmtId="168" fontId="5" fillId="0" borderId="4" xfId="195" applyNumberFormat="1" applyFont="1" applyFill="1" applyBorder="1" applyAlignment="1" applyProtection="1">
      <alignment horizontal="center" vertical="center"/>
      <protection hidden="1"/>
    </xf>
    <xf numFmtId="168" fontId="5" fillId="0" borderId="1" xfId="195" applyNumberFormat="1" applyFont="1" applyFill="1" applyBorder="1" applyAlignment="1" applyProtection="1">
      <alignment horizontal="center" vertical="center"/>
      <protection hidden="1"/>
    </xf>
    <xf numFmtId="0" fontId="11" fillId="0" borderId="4" xfId="199" applyNumberFormat="1" applyFont="1" applyFill="1" applyBorder="1" applyAlignment="1" applyProtection="1">
      <alignment horizontal="center" vertical="center"/>
      <protection hidden="1"/>
    </xf>
    <xf numFmtId="0" fontId="11" fillId="0" borderId="1" xfId="199" applyNumberFormat="1" applyFont="1" applyFill="1" applyBorder="1" applyAlignment="1" applyProtection="1">
      <alignment horizontal="center" vertical="center"/>
      <protection hidden="1"/>
    </xf>
    <xf numFmtId="167" fontId="11" fillId="0" borderId="7" xfId="199" applyNumberFormat="1" applyFont="1" applyFill="1" applyBorder="1" applyAlignment="1" applyProtection="1">
      <alignment horizontal="center" vertical="center"/>
      <protection hidden="1"/>
    </xf>
    <xf numFmtId="167" fontId="11" fillId="0" borderId="4" xfId="199" applyNumberFormat="1" applyFont="1" applyFill="1" applyBorder="1" applyAlignment="1" applyProtection="1">
      <alignment horizontal="center" vertical="center"/>
      <protection hidden="1"/>
    </xf>
    <xf numFmtId="167" fontId="11" fillId="0" borderId="1" xfId="199" applyNumberFormat="1" applyFont="1" applyFill="1" applyBorder="1" applyAlignment="1" applyProtection="1">
      <alignment horizontal="center" vertical="center"/>
      <protection hidden="1"/>
    </xf>
    <xf numFmtId="0" fontId="11" fillId="0" borderId="1" xfId="19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199" applyNumberFormat="1" applyFont="1" applyFill="1" applyBorder="1" applyAlignment="1" applyProtection="1">
      <alignment horizontal="center" vertical="center"/>
      <protection hidden="1"/>
    </xf>
    <xf numFmtId="0" fontId="12" fillId="0" borderId="1" xfId="199" applyNumberFormat="1" applyFont="1" applyFill="1" applyBorder="1" applyAlignment="1" applyProtection="1">
      <alignment horizontal="center" vertical="center"/>
      <protection hidden="1"/>
    </xf>
    <xf numFmtId="167" fontId="12" fillId="0" borderId="4" xfId="199" applyNumberFormat="1" applyFont="1" applyFill="1" applyBorder="1" applyAlignment="1" applyProtection="1">
      <alignment horizontal="center" vertical="center"/>
      <protection hidden="1"/>
    </xf>
    <xf numFmtId="167" fontId="12" fillId="0" borderId="1" xfId="199" applyNumberFormat="1" applyFont="1" applyFill="1" applyBorder="1" applyAlignment="1" applyProtection="1">
      <alignment horizontal="center" vertical="center"/>
      <protection hidden="1"/>
    </xf>
    <xf numFmtId="0" fontId="12" fillId="0" borderId="1" xfId="199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center" vertical="center"/>
      <protection hidden="1"/>
    </xf>
    <xf numFmtId="167" fontId="11" fillId="0" borderId="7" xfId="200" applyNumberFormat="1" applyFont="1" applyFill="1" applyBorder="1" applyAlignment="1" applyProtection="1">
      <alignment horizontal="center" vertical="center"/>
      <protection hidden="1"/>
    </xf>
    <xf numFmtId="167" fontId="11" fillId="0" borderId="4" xfId="200" applyNumberFormat="1" applyFont="1" applyFill="1" applyBorder="1" applyAlignment="1" applyProtection="1">
      <alignment horizontal="center" vertical="center"/>
      <protection hidden="1"/>
    </xf>
    <xf numFmtId="167" fontId="11" fillId="0" borderId="1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center" vertical="center"/>
      <protection hidden="1"/>
    </xf>
    <xf numFmtId="167" fontId="12" fillId="0" borderId="4" xfId="200" applyNumberFormat="1" applyFont="1" applyFill="1" applyBorder="1" applyAlignment="1" applyProtection="1">
      <alignment horizontal="center" vertical="center"/>
      <protection hidden="1"/>
    </xf>
    <xf numFmtId="167" fontId="12" fillId="0" borderId="1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203" applyNumberFormat="1" applyFont="1" applyFill="1" applyBorder="1" applyAlignment="1" applyProtection="1">
      <alignment horizontal="center" vertical="center"/>
      <protection hidden="1"/>
    </xf>
    <xf numFmtId="0" fontId="11" fillId="0" borderId="1" xfId="203" applyNumberFormat="1" applyFont="1" applyFill="1" applyBorder="1" applyAlignment="1" applyProtection="1">
      <alignment horizontal="center" vertical="center"/>
      <protection hidden="1"/>
    </xf>
    <xf numFmtId="0" fontId="11" fillId="0" borderId="1" xfId="203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03" applyNumberFormat="1" applyFont="1" applyFill="1" applyBorder="1" applyAlignment="1" applyProtection="1">
      <alignment horizontal="center" vertical="center"/>
      <protection hidden="1"/>
    </xf>
    <xf numFmtId="0" fontId="12" fillId="0" borderId="1" xfId="203" applyNumberFormat="1" applyFont="1" applyFill="1" applyBorder="1" applyAlignment="1" applyProtection="1">
      <alignment horizontal="center" vertical="center"/>
      <protection hidden="1"/>
    </xf>
    <xf numFmtId="0" fontId="12" fillId="0" borderId="1" xfId="203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05" applyNumberFormat="1" applyFont="1" applyFill="1" applyBorder="1" applyAlignment="1" applyProtection="1">
      <alignment horizontal="center" vertical="center"/>
      <protection hidden="1"/>
    </xf>
    <xf numFmtId="0" fontId="11" fillId="0" borderId="1" xfId="205" applyNumberFormat="1" applyFont="1" applyFill="1" applyBorder="1" applyAlignment="1" applyProtection="1">
      <alignment horizontal="center" vertical="center"/>
      <protection hidden="1"/>
    </xf>
    <xf numFmtId="167" fontId="11" fillId="0" borderId="1" xfId="205" applyNumberFormat="1" applyFont="1" applyFill="1" applyBorder="1" applyAlignment="1" applyProtection="1">
      <alignment horizontal="center" vertical="center"/>
      <protection hidden="1"/>
    </xf>
    <xf numFmtId="166" fontId="11" fillId="0" borderId="1" xfId="205" applyNumberFormat="1" applyFont="1" applyFill="1" applyBorder="1" applyAlignment="1" applyProtection="1">
      <alignment horizontal="center" vertical="center"/>
      <protection hidden="1"/>
    </xf>
    <xf numFmtId="0" fontId="11" fillId="0" borderId="1" xfId="205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5" applyNumberFormat="1" applyFont="1" applyFill="1" applyBorder="1" applyAlignment="1" applyProtection="1">
      <alignment horizontal="center" vertical="center"/>
      <protection hidden="1"/>
    </xf>
    <xf numFmtId="0" fontId="12" fillId="0" borderId="1" xfId="205" applyNumberFormat="1" applyFont="1" applyFill="1" applyBorder="1" applyAlignment="1" applyProtection="1">
      <alignment horizontal="center" vertical="center"/>
      <protection hidden="1"/>
    </xf>
    <xf numFmtId="167" fontId="12" fillId="0" borderId="1" xfId="205" applyNumberFormat="1" applyFont="1" applyFill="1" applyBorder="1" applyAlignment="1" applyProtection="1">
      <alignment horizontal="center" vertical="center"/>
      <protection hidden="1"/>
    </xf>
    <xf numFmtId="166" fontId="12" fillId="0" borderId="1" xfId="205" applyNumberFormat="1" applyFont="1" applyFill="1" applyBorder="1" applyAlignment="1" applyProtection="1">
      <alignment horizontal="center" vertical="center"/>
      <protection hidden="1"/>
    </xf>
    <xf numFmtId="0" fontId="12" fillId="0" borderId="1" xfId="205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06" applyNumberFormat="1" applyFont="1" applyFill="1" applyBorder="1" applyAlignment="1" applyProtection="1">
      <alignment horizontal="center" vertical="center"/>
      <protection hidden="1"/>
    </xf>
    <xf numFmtId="0" fontId="11" fillId="0" borderId="1" xfId="206" applyNumberFormat="1" applyFont="1" applyFill="1" applyBorder="1" applyAlignment="1" applyProtection="1">
      <alignment horizontal="center" vertical="center"/>
      <protection hidden="1"/>
    </xf>
    <xf numFmtId="167" fontId="11" fillId="0" borderId="1" xfId="206" applyNumberFormat="1" applyFont="1" applyFill="1" applyBorder="1" applyAlignment="1" applyProtection="1">
      <alignment horizontal="center" vertical="center"/>
      <protection hidden="1"/>
    </xf>
    <xf numFmtId="166" fontId="11" fillId="0" borderId="1" xfId="206" applyNumberFormat="1" applyFont="1" applyFill="1" applyBorder="1" applyAlignment="1" applyProtection="1">
      <alignment horizontal="center" vertical="center"/>
      <protection hidden="1"/>
    </xf>
    <xf numFmtId="0" fontId="11" fillId="0" borderId="1" xfId="20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6" applyNumberFormat="1" applyFont="1" applyFill="1" applyBorder="1" applyAlignment="1" applyProtection="1">
      <alignment horizontal="center" vertical="center"/>
      <protection hidden="1"/>
    </xf>
    <xf numFmtId="0" fontId="12" fillId="0" borderId="1" xfId="206" applyNumberFormat="1" applyFont="1" applyFill="1" applyBorder="1" applyAlignment="1" applyProtection="1">
      <alignment horizontal="center" vertical="center"/>
      <protection hidden="1"/>
    </xf>
    <xf numFmtId="167" fontId="12" fillId="0" borderId="1" xfId="206" applyNumberFormat="1" applyFont="1" applyFill="1" applyBorder="1" applyAlignment="1" applyProtection="1">
      <alignment horizontal="center" vertical="center"/>
      <protection hidden="1"/>
    </xf>
    <xf numFmtId="166" fontId="12" fillId="0" borderId="1" xfId="206" applyNumberFormat="1" applyFont="1" applyFill="1" applyBorder="1" applyAlignment="1" applyProtection="1">
      <alignment horizontal="center" vertical="center"/>
      <protection hidden="1"/>
    </xf>
    <xf numFmtId="0" fontId="12" fillId="0" borderId="1" xfId="206" applyNumberFormat="1" applyFont="1" applyFill="1" applyBorder="1" applyAlignment="1" applyProtection="1">
      <alignment horizontal="left" vertical="center" wrapText="1"/>
      <protection hidden="1"/>
    </xf>
    <xf numFmtId="169" fontId="12" fillId="0" borderId="4" xfId="208" applyNumberFormat="1" applyFont="1" applyFill="1" applyBorder="1" applyAlignment="1" applyProtection="1">
      <alignment horizontal="right" vertical="center"/>
      <protection hidden="1"/>
    </xf>
    <xf numFmtId="169" fontId="11" fillId="0" borderId="4" xfId="208" applyNumberFormat="1" applyFont="1" applyFill="1" applyBorder="1" applyAlignment="1" applyProtection="1">
      <alignment horizontal="right" vertical="center"/>
      <protection hidden="1"/>
    </xf>
    <xf numFmtId="169" fontId="11" fillId="0" borderId="1" xfId="208" applyNumberFormat="1" applyFont="1" applyFill="1" applyBorder="1" applyAlignment="1" applyProtection="1">
      <alignment horizontal="right" vertical="center" wrapText="1"/>
      <protection hidden="1"/>
    </xf>
    <xf numFmtId="170" fontId="11" fillId="0" borderId="7" xfId="208" applyNumberFormat="1" applyFont="1" applyFill="1" applyBorder="1" applyAlignment="1" applyProtection="1">
      <alignment horizontal="right" vertical="center"/>
      <protection hidden="1"/>
    </xf>
    <xf numFmtId="169" fontId="12" fillId="0" borderId="1" xfId="208" applyNumberFormat="1" applyFont="1" applyFill="1" applyBorder="1" applyAlignment="1" applyProtection="1">
      <alignment horizontal="right" vertical="center" wrapText="1"/>
      <protection hidden="1"/>
    </xf>
    <xf numFmtId="176" fontId="12" fillId="0" borderId="4" xfId="208" applyNumberFormat="1" applyFont="1" applyFill="1" applyBorder="1" applyAlignment="1" applyProtection="1">
      <alignment horizontal="right" vertical="center"/>
      <protection hidden="1"/>
    </xf>
    <xf numFmtId="176" fontId="10" fillId="0" borderId="7" xfId="208" applyNumberFormat="1" applyFont="1" applyFill="1" applyBorder="1" applyProtection="1">
      <protection hidden="1"/>
    </xf>
    <xf numFmtId="176" fontId="12" fillId="0" borderId="1" xfId="208" applyNumberFormat="1" applyFont="1" applyFill="1" applyBorder="1" applyAlignment="1" applyProtection="1">
      <alignment horizontal="right" vertical="center"/>
      <protection hidden="1"/>
    </xf>
    <xf numFmtId="0" fontId="11" fillId="0" borderId="4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center" vertical="center"/>
      <protection hidden="1"/>
    </xf>
    <xf numFmtId="167" fontId="11" fillId="0" borderId="7" xfId="209" applyNumberFormat="1" applyFont="1" applyFill="1" applyBorder="1" applyAlignment="1" applyProtection="1">
      <alignment horizontal="center" vertical="center"/>
      <protection hidden="1"/>
    </xf>
    <xf numFmtId="167" fontId="11" fillId="0" borderId="4" xfId="209" applyNumberFormat="1" applyFont="1" applyFill="1" applyBorder="1" applyAlignment="1" applyProtection="1">
      <alignment horizontal="center" vertical="center"/>
      <protection hidden="1"/>
    </xf>
    <xf numFmtId="167" fontId="11" fillId="0" borderId="1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center" vertical="center"/>
      <protection hidden="1"/>
    </xf>
    <xf numFmtId="167" fontId="12" fillId="0" borderId="4" xfId="209" applyNumberFormat="1" applyFont="1" applyFill="1" applyBorder="1" applyAlignment="1" applyProtection="1">
      <alignment horizontal="center" vertical="center"/>
      <protection hidden="1"/>
    </xf>
    <xf numFmtId="167" fontId="12" fillId="0" borderId="1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0" applyNumberFormat="1" applyFont="1" applyFill="1" applyBorder="1" applyAlignment="1" applyProtection="1">
      <alignment horizontal="center" vertical="center"/>
      <protection hidden="1"/>
    </xf>
    <xf numFmtId="0" fontId="11" fillId="0" borderId="1" xfId="210" applyNumberFormat="1" applyFont="1" applyFill="1" applyBorder="1" applyAlignment="1" applyProtection="1">
      <alignment horizontal="center" vertical="center"/>
      <protection hidden="1"/>
    </xf>
    <xf numFmtId="167" fontId="11" fillId="0" borderId="7" xfId="210" applyNumberFormat="1" applyFont="1" applyFill="1" applyBorder="1" applyAlignment="1" applyProtection="1">
      <alignment horizontal="center" vertical="center"/>
      <protection hidden="1"/>
    </xf>
    <xf numFmtId="167" fontId="11" fillId="0" borderId="4" xfId="210" applyNumberFormat="1" applyFont="1" applyFill="1" applyBorder="1" applyAlignment="1" applyProtection="1">
      <alignment horizontal="center" vertical="center"/>
      <protection hidden="1"/>
    </xf>
    <xf numFmtId="167" fontId="11" fillId="0" borderId="1" xfId="210" applyNumberFormat="1" applyFont="1" applyFill="1" applyBorder="1" applyAlignment="1" applyProtection="1">
      <alignment horizontal="center" vertical="center"/>
      <protection hidden="1"/>
    </xf>
    <xf numFmtId="0" fontId="11" fillId="0" borderId="1" xfId="21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0" applyNumberFormat="1" applyFont="1" applyFill="1" applyBorder="1" applyAlignment="1" applyProtection="1">
      <alignment horizontal="center" vertical="center"/>
      <protection hidden="1"/>
    </xf>
    <xf numFmtId="0" fontId="12" fillId="0" borderId="1" xfId="210" applyNumberFormat="1" applyFont="1" applyFill="1" applyBorder="1" applyAlignment="1" applyProtection="1">
      <alignment horizontal="center" vertical="center"/>
      <protection hidden="1"/>
    </xf>
    <xf numFmtId="167" fontId="12" fillId="0" borderId="4" xfId="210" applyNumberFormat="1" applyFont="1" applyFill="1" applyBorder="1" applyAlignment="1" applyProtection="1">
      <alignment horizontal="center" vertical="center"/>
      <protection hidden="1"/>
    </xf>
    <xf numFmtId="167" fontId="12" fillId="0" borderId="1" xfId="210" applyNumberFormat="1" applyFont="1" applyFill="1" applyBorder="1" applyAlignment="1" applyProtection="1">
      <alignment horizontal="center" vertical="center"/>
      <protection hidden="1"/>
    </xf>
    <xf numFmtId="0" fontId="12" fillId="0" borderId="1" xfId="210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left" vertical="center" wrapText="1"/>
      <protection hidden="1"/>
    </xf>
    <xf numFmtId="169" fontId="11" fillId="0" borderId="4" xfId="212" applyNumberFormat="1" applyFont="1" applyFill="1" applyBorder="1" applyAlignment="1" applyProtection="1">
      <alignment horizontal="right" vertical="center"/>
      <protection hidden="1"/>
    </xf>
    <xf numFmtId="169" fontId="11" fillId="0" borderId="1" xfId="212" applyNumberFormat="1" applyFont="1" applyFill="1" applyBorder="1" applyAlignment="1" applyProtection="1">
      <alignment horizontal="right" vertical="center"/>
      <protection hidden="1"/>
    </xf>
    <xf numFmtId="170" fontId="11" fillId="0" borderId="7" xfId="212" applyNumberFormat="1" applyFont="1" applyFill="1" applyBorder="1" applyAlignment="1" applyProtection="1">
      <alignment horizontal="right" vertical="center"/>
      <protection hidden="1"/>
    </xf>
    <xf numFmtId="169" fontId="12" fillId="0" borderId="4" xfId="212" applyNumberFormat="1" applyFont="1" applyFill="1" applyBorder="1" applyAlignment="1" applyProtection="1">
      <alignment horizontal="right" vertical="center"/>
      <protection hidden="1"/>
    </xf>
    <xf numFmtId="169" fontId="12" fillId="0" borderId="1" xfId="212" applyNumberFormat="1" applyFont="1" applyFill="1" applyBorder="1" applyAlignment="1" applyProtection="1">
      <alignment horizontal="right" vertical="center"/>
      <protection hidden="1"/>
    </xf>
    <xf numFmtId="169" fontId="10" fillId="0" borderId="7" xfId="212" applyNumberFormat="1" applyFont="1" applyFill="1" applyBorder="1" applyProtection="1">
      <protection hidden="1"/>
    </xf>
    <xf numFmtId="0" fontId="11" fillId="0" borderId="4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center" vertical="center"/>
      <protection hidden="1"/>
    </xf>
    <xf numFmtId="167" fontId="11" fillId="0" borderId="1" xfId="213" applyNumberFormat="1" applyFont="1" applyFill="1" applyBorder="1" applyAlignment="1" applyProtection="1">
      <alignment horizontal="center" vertical="center"/>
      <protection hidden="1"/>
    </xf>
    <xf numFmtId="166" fontId="11" fillId="0" borderId="1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center" vertical="center"/>
      <protection hidden="1"/>
    </xf>
    <xf numFmtId="167" fontId="12" fillId="0" borderId="1" xfId="213" applyNumberFormat="1" applyFont="1" applyFill="1" applyBorder="1" applyAlignment="1" applyProtection="1">
      <alignment horizontal="center" vertical="center"/>
      <protection hidden="1"/>
    </xf>
    <xf numFmtId="166" fontId="12" fillId="0" borderId="1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center" vertical="center"/>
      <protection hidden="1"/>
    </xf>
    <xf numFmtId="167" fontId="11" fillId="0" borderId="1" xfId="214" applyNumberFormat="1" applyFont="1" applyFill="1" applyBorder="1" applyAlignment="1" applyProtection="1">
      <alignment horizontal="center" vertical="center"/>
      <protection hidden="1"/>
    </xf>
    <xf numFmtId="166" fontId="11" fillId="0" borderId="1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center" vertical="center"/>
      <protection hidden="1"/>
    </xf>
    <xf numFmtId="167" fontId="12" fillId="0" borderId="1" xfId="214" applyNumberFormat="1" applyFont="1" applyFill="1" applyBorder="1" applyAlignment="1" applyProtection="1">
      <alignment horizontal="center" vertical="center"/>
      <protection hidden="1"/>
    </xf>
    <xf numFmtId="166" fontId="12" fillId="0" borderId="1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left" vertical="center" wrapText="1"/>
      <protection hidden="1"/>
    </xf>
    <xf numFmtId="169" fontId="11" fillId="0" borderId="4" xfId="215" applyNumberFormat="1" applyFont="1" applyFill="1" applyBorder="1" applyAlignment="1" applyProtection="1">
      <alignment horizontal="right" vertical="center"/>
      <protection hidden="1"/>
    </xf>
    <xf numFmtId="169" fontId="11" fillId="0" borderId="1" xfId="215" applyNumberFormat="1" applyFont="1" applyFill="1" applyBorder="1" applyAlignment="1" applyProtection="1">
      <alignment horizontal="right" vertical="center"/>
      <protection hidden="1"/>
    </xf>
    <xf numFmtId="169" fontId="12" fillId="0" borderId="4" xfId="215" applyNumberFormat="1" applyFont="1" applyFill="1" applyBorder="1" applyAlignment="1" applyProtection="1">
      <alignment horizontal="right" vertical="center"/>
      <protection hidden="1"/>
    </xf>
    <xf numFmtId="169" fontId="12" fillId="0" borderId="1" xfId="215" applyNumberFormat="1" applyFont="1" applyFill="1" applyBorder="1" applyAlignment="1" applyProtection="1">
      <alignment horizontal="right" vertical="center"/>
      <protection hidden="1"/>
    </xf>
    <xf numFmtId="176" fontId="12" fillId="0" borderId="1" xfId="215" applyNumberFormat="1" applyFont="1" applyFill="1" applyBorder="1" applyAlignment="1" applyProtection="1">
      <alignment horizontal="right" vertical="center"/>
      <protection hidden="1"/>
    </xf>
    <xf numFmtId="176" fontId="12" fillId="0" borderId="4" xfId="215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165" fontId="12" fillId="0" borderId="4" xfId="178" applyNumberFormat="1" applyFont="1" applyFill="1" applyBorder="1" applyAlignment="1" applyProtection="1">
      <alignment wrapText="1"/>
      <protection hidden="1"/>
    </xf>
    <xf numFmtId="0" fontId="5" fillId="0" borderId="0" xfId="178" applyFont="1" applyAlignment="1">
      <alignment horizontal="right" vertical="top" wrapText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5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0" fontId="12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78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95" applyNumberFormat="1" applyFont="1" applyFill="1" applyBorder="1" applyAlignment="1" applyProtection="1">
      <alignment horizontal="center" vertical="center"/>
      <protection hidden="1"/>
    </xf>
    <xf numFmtId="168" fontId="4" fillId="0" borderId="1" xfId="195" applyNumberFormat="1" applyFont="1" applyFill="1" applyBorder="1" applyAlignment="1" applyProtection="1">
      <alignment horizontal="center" vertical="center"/>
      <protection hidden="1"/>
    </xf>
    <xf numFmtId="168" fontId="5" fillId="0" borderId="4" xfId="195" applyNumberFormat="1" applyFont="1" applyFill="1" applyBorder="1" applyAlignment="1" applyProtection="1">
      <alignment horizontal="center" vertical="center"/>
      <protection hidden="1"/>
    </xf>
    <xf numFmtId="168" fontId="5" fillId="0" borderId="1" xfId="195" applyNumberFormat="1" applyFont="1" applyFill="1" applyBorder="1" applyAlignment="1" applyProtection="1">
      <alignment horizontal="center" vertical="center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0" fontId="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178" applyFont="1" applyFill="1" applyAlignment="1" applyProtection="1">
      <alignment horizontal="center" vertical="center"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3" fillId="0" borderId="0" xfId="0" applyFont="1" applyFill="1" applyAlignment="1">
      <alignment horizontal="righ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3" fillId="0" borderId="0" xfId="179" applyFont="1" applyFill="1" applyAlignment="1">
      <alignment horizontal="right" vertical="top" wrapText="1"/>
    </xf>
    <xf numFmtId="0" fontId="4" fillId="0" borderId="0" xfId="179" applyFont="1" applyAlignment="1">
      <alignment horizontal="center" vertical="center" wrapText="1"/>
    </xf>
    <xf numFmtId="0" fontId="5" fillId="0" borderId="3" xfId="179" applyFont="1" applyBorder="1" applyAlignment="1">
      <alignment horizontal="center" vertical="center"/>
    </xf>
    <xf numFmtId="0" fontId="5" fillId="0" borderId="5" xfId="179" applyFont="1" applyBorder="1" applyAlignment="1">
      <alignment horizontal="center" vertical="center"/>
    </xf>
    <xf numFmtId="0" fontId="5" fillId="0" borderId="1" xfId="179" applyFont="1" applyBorder="1" applyAlignment="1">
      <alignment horizontal="center"/>
    </xf>
    <xf numFmtId="0" fontId="5" fillId="0" borderId="7" xfId="179" applyFont="1" applyBorder="1" applyAlignment="1">
      <alignment horizontal="center"/>
    </xf>
    <xf numFmtId="0" fontId="5" fillId="0" borderId="2" xfId="179" applyFont="1" applyBorder="1" applyAlignment="1">
      <alignment horizontal="center"/>
    </xf>
    <xf numFmtId="0" fontId="5" fillId="0" borderId="1" xfId="179" applyFont="1" applyBorder="1" applyAlignment="1">
      <alignment horizontal="center" wrapText="1"/>
    </xf>
    <xf numFmtId="0" fontId="5" fillId="0" borderId="7" xfId="179" applyFont="1" applyBorder="1" applyAlignment="1">
      <alignment horizontal="center" wrapText="1"/>
    </xf>
    <xf numFmtId="0" fontId="5" fillId="0" borderId="2" xfId="179" applyFont="1" applyBorder="1" applyAlignment="1">
      <alignment horizontal="center" wrapText="1"/>
    </xf>
    <xf numFmtId="0" fontId="3" fillId="0" borderId="0" xfId="1" applyFont="1" applyFill="1" applyAlignment="1">
      <alignment horizontal="right" vertical="top" wrapText="1"/>
    </xf>
    <xf numFmtId="0" fontId="21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173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 wrapText="1"/>
      <protection hidden="1"/>
    </xf>
    <xf numFmtId="174" fontId="12" fillId="0" borderId="4" xfId="178" applyNumberFormat="1" applyFont="1" applyFill="1" applyBorder="1" applyAlignment="1" applyProtection="1">
      <protection hidden="1"/>
    </xf>
    <xf numFmtId="174" fontId="12" fillId="0" borderId="1" xfId="178" applyNumberFormat="1" applyFont="1" applyFill="1" applyBorder="1" applyAlignment="1" applyProtection="1">
      <protection hidden="1"/>
    </xf>
    <xf numFmtId="0" fontId="8" fillId="0" borderId="0" xfId="182" applyFont="1" applyFill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12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 shrinkToFit="1"/>
    </xf>
  </cellXfs>
  <cellStyles count="216">
    <cellStyle name="Обычный" xfId="0" builtinId="0"/>
    <cellStyle name="Обычный 10" xfId="191"/>
    <cellStyle name="Обычный 11" xfId="192"/>
    <cellStyle name="Обычный 12" xfId="183"/>
    <cellStyle name="Обычный 13" xfId="184"/>
    <cellStyle name="Обычный 14" xfId="185"/>
    <cellStyle name="Обычный 15" xfId="186"/>
    <cellStyle name="Обычный 16" xfId="193"/>
    <cellStyle name="Обычный 17" xfId="208"/>
    <cellStyle name="Обычный 18" xfId="196"/>
    <cellStyle name="Обычный 19" xfId="194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5"/>
    <cellStyle name="Обычный 21" xfId="199"/>
    <cellStyle name="Обычный 22" xfId="209"/>
    <cellStyle name="Обычный 23" xfId="197"/>
    <cellStyle name="Обычный 24" xfId="200"/>
    <cellStyle name="Обычный 25" xfId="198"/>
    <cellStyle name="Обычный 26" xfId="210"/>
    <cellStyle name="Обычный 27" xfId="201"/>
    <cellStyle name="Обычный 28" xfId="202"/>
    <cellStyle name="Обычный 29" xfId="203"/>
    <cellStyle name="Обычный 3" xfId="177"/>
    <cellStyle name="Обычный 30" xfId="211"/>
    <cellStyle name="Обычный 31" xfId="204"/>
    <cellStyle name="Обычный 32" xfId="205"/>
    <cellStyle name="Обычный 33" xfId="206"/>
    <cellStyle name="Обычный 34" xfId="207"/>
    <cellStyle name="Обычный 35" xfId="212"/>
    <cellStyle name="Обычный 36" xfId="213"/>
    <cellStyle name="Обычный 37" xfId="214"/>
    <cellStyle name="Обычный 38" xfId="215"/>
    <cellStyle name="Обычный 4" xfId="178"/>
    <cellStyle name="Обычный 5" xfId="179"/>
    <cellStyle name="Обычный 6" xfId="187"/>
    <cellStyle name="Обычный 7" xfId="188"/>
    <cellStyle name="Обычный 8" xfId="189"/>
    <cellStyle name="Обычный 9" xfId="190"/>
    <cellStyle name="Финансовый 2" xfId="1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"/>
  <sheetViews>
    <sheetView workbookViewId="0">
      <selection activeCell="J3" sqref="J3"/>
    </sheetView>
  </sheetViews>
  <sheetFormatPr defaultRowHeight="14.4" x14ac:dyDescent="0.3"/>
  <cols>
    <col min="4" max="4" width="43.88671875" customWidth="1"/>
    <col min="5" max="5" width="32.33203125" customWidth="1"/>
  </cols>
  <sheetData>
    <row r="1" spans="2:5" ht="88.5" customHeight="1" x14ac:dyDescent="0.3">
      <c r="B1" s="345" t="s">
        <v>217</v>
      </c>
      <c r="C1" s="345"/>
      <c r="D1" s="345"/>
      <c r="E1" s="345"/>
    </row>
    <row r="3" spans="2:5" ht="62.25" customHeight="1" x14ac:dyDescent="0.3">
      <c r="B3" s="346" t="s">
        <v>54</v>
      </c>
      <c r="C3" s="347"/>
      <c r="D3" s="347"/>
      <c r="E3" s="347"/>
    </row>
    <row r="5" spans="2:5" ht="30.75" customHeight="1" x14ac:dyDescent="0.3">
      <c r="B5" s="348" t="s">
        <v>55</v>
      </c>
      <c r="C5" s="349"/>
      <c r="D5" s="349"/>
      <c r="E5" s="350"/>
    </row>
    <row r="6" spans="2:5" x14ac:dyDescent="0.3">
      <c r="B6" s="351"/>
      <c r="C6" s="352"/>
      <c r="D6" s="353"/>
      <c r="E6" s="130"/>
    </row>
    <row r="7" spans="2:5" ht="29.25" customHeight="1" x14ac:dyDescent="0.3">
      <c r="B7" s="354" t="s">
        <v>56</v>
      </c>
      <c r="C7" s="354"/>
      <c r="D7" s="354"/>
      <c r="E7" s="131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sqref="A1:XFD1048576"/>
    </sheetView>
  </sheetViews>
  <sheetFormatPr defaultColWidth="24.109375" defaultRowHeight="14.4" x14ac:dyDescent="0.3"/>
  <cols>
    <col min="1" max="1" width="34.5546875" customWidth="1"/>
    <col min="2" max="2" width="7.6640625" customWidth="1"/>
    <col min="3" max="3" width="21.5546875" customWidth="1"/>
    <col min="4" max="4" width="13.109375" bestFit="1" customWidth="1"/>
    <col min="5" max="5" width="14.33203125" bestFit="1" customWidth="1"/>
    <col min="6" max="6" width="13.109375" bestFit="1" customWidth="1"/>
  </cols>
  <sheetData>
    <row r="1" spans="1:6" ht="38.25" customHeight="1" x14ac:dyDescent="0.3">
      <c r="A1" s="434"/>
      <c r="B1" s="434"/>
      <c r="C1" s="434"/>
      <c r="D1" s="434"/>
      <c r="E1" s="434"/>
      <c r="F1" s="434"/>
    </row>
    <row r="2" spans="1:6" x14ac:dyDescent="0.3">
      <c r="A2" s="103"/>
      <c r="B2" s="103"/>
      <c r="C2" s="103"/>
      <c r="D2" s="103"/>
      <c r="E2" s="103"/>
      <c r="F2" s="103"/>
    </row>
    <row r="3" spans="1:6" x14ac:dyDescent="0.3">
      <c r="A3" s="104"/>
      <c r="B3" s="104"/>
      <c r="C3" s="104"/>
      <c r="D3" s="104"/>
      <c r="E3" s="104"/>
      <c r="F3" s="104"/>
    </row>
    <row r="4" spans="1:6" x14ac:dyDescent="0.3">
      <c r="A4" s="105"/>
      <c r="B4" s="106"/>
      <c r="C4" s="107"/>
      <c r="D4" s="108"/>
      <c r="E4" s="108"/>
      <c r="F4" s="108"/>
    </row>
    <row r="5" spans="1:6" x14ac:dyDescent="0.3">
      <c r="A5" s="105"/>
      <c r="B5" s="106"/>
      <c r="C5" s="107"/>
      <c r="D5" s="108"/>
      <c r="E5" s="108"/>
      <c r="F5" s="108"/>
    </row>
    <row r="6" spans="1:6" x14ac:dyDescent="0.3">
      <c r="A6" s="105"/>
      <c r="B6" s="109"/>
      <c r="C6" s="107"/>
      <c r="D6" s="108"/>
      <c r="E6" s="108"/>
      <c r="F6" s="108"/>
    </row>
    <row r="7" spans="1:6" x14ac:dyDescent="0.3">
      <c r="A7" s="105"/>
      <c r="B7" s="106"/>
      <c r="C7" s="107"/>
      <c r="D7" s="108"/>
      <c r="E7" s="108"/>
      <c r="F7" s="108"/>
    </row>
    <row r="8" spans="1:6" x14ac:dyDescent="0.3">
      <c r="A8" s="105"/>
      <c r="B8" s="106"/>
      <c r="C8" s="107"/>
      <c r="D8" s="110"/>
      <c r="E8" s="110"/>
      <c r="F8" s="110"/>
    </row>
    <row r="9" spans="1:6" x14ac:dyDescent="0.3">
      <c r="A9" s="111"/>
      <c r="B9" s="106"/>
      <c r="C9" s="107"/>
      <c r="D9" s="110"/>
      <c r="E9" s="110"/>
      <c r="F9" s="110"/>
    </row>
    <row r="10" spans="1:6" x14ac:dyDescent="0.3">
      <c r="A10" s="105"/>
      <c r="B10" s="106"/>
      <c r="C10" s="107"/>
      <c r="D10" s="108"/>
      <c r="E10" s="108"/>
      <c r="F10" s="108"/>
    </row>
    <row r="11" spans="1:6" x14ac:dyDescent="0.3">
      <c r="A11" s="105"/>
      <c r="B11" s="106"/>
      <c r="C11" s="107"/>
      <c r="D11" s="108"/>
      <c r="E11" s="108"/>
      <c r="F11" s="108"/>
    </row>
    <row r="12" spans="1:6" x14ac:dyDescent="0.3">
      <c r="A12" s="105"/>
      <c r="B12" s="106"/>
      <c r="C12" s="107"/>
      <c r="D12" s="108"/>
      <c r="E12" s="108"/>
      <c r="F12" s="108"/>
    </row>
    <row r="13" spans="1:6" x14ac:dyDescent="0.3">
      <c r="A13" s="105"/>
      <c r="B13" s="109"/>
      <c r="C13" s="107"/>
      <c r="D13" s="108"/>
      <c r="E13" s="108"/>
      <c r="F13" s="108"/>
    </row>
    <row r="14" spans="1:6" x14ac:dyDescent="0.3">
      <c r="A14" s="105"/>
      <c r="B14" s="106"/>
      <c r="C14" s="107"/>
      <c r="D14" s="108"/>
      <c r="E14" s="108"/>
      <c r="F14" s="108"/>
    </row>
    <row r="15" spans="1:6" x14ac:dyDescent="0.3">
      <c r="A15" s="105"/>
      <c r="B15" s="109"/>
      <c r="C15" s="107"/>
      <c r="D15" s="108"/>
      <c r="E15" s="108"/>
      <c r="F15" s="108"/>
    </row>
    <row r="16" spans="1:6" x14ac:dyDescent="0.3">
      <c r="A16" s="105"/>
      <c r="B16" s="109"/>
      <c r="C16" s="107"/>
      <c r="D16" s="110"/>
      <c r="E16" s="110"/>
      <c r="F16" s="110"/>
    </row>
    <row r="17" spans="1:6" x14ac:dyDescent="0.3">
      <c r="A17" s="105"/>
      <c r="B17" s="109"/>
      <c r="C17" s="107"/>
      <c r="D17" s="110"/>
      <c r="E17" s="110"/>
      <c r="F17" s="110"/>
    </row>
    <row r="18" spans="1:6" x14ac:dyDescent="0.3">
      <c r="A18" s="105"/>
      <c r="B18" s="106"/>
      <c r="C18" s="107"/>
      <c r="D18" s="108"/>
      <c r="E18" s="108"/>
      <c r="F18" s="108"/>
    </row>
    <row r="19" spans="1:6" x14ac:dyDescent="0.3">
      <c r="A19" s="105"/>
      <c r="B19" s="109"/>
      <c r="C19" s="107"/>
      <c r="D19" s="108"/>
      <c r="E19" s="108"/>
      <c r="F19" s="108"/>
    </row>
    <row r="20" spans="1:6" x14ac:dyDescent="0.3">
      <c r="A20" s="105"/>
      <c r="B20" s="106"/>
      <c r="C20" s="107"/>
      <c r="D20" s="108"/>
      <c r="E20" s="108"/>
      <c r="F20" s="108"/>
    </row>
    <row r="21" spans="1:6" s="216" customFormat="1" hidden="1" x14ac:dyDescent="0.3">
      <c r="A21" s="218"/>
      <c r="B21" s="217"/>
      <c r="C21" s="215"/>
      <c r="D21" s="110"/>
      <c r="E21" s="110"/>
      <c r="F21" s="110"/>
    </row>
    <row r="22" spans="1:6" x14ac:dyDescent="0.3">
      <c r="A22" s="105"/>
      <c r="B22" s="109"/>
      <c r="C22" s="106"/>
      <c r="D22" s="108"/>
      <c r="E22" s="108"/>
      <c r="F22" s="108"/>
    </row>
    <row r="23" spans="1:6" x14ac:dyDescent="0.3">
      <c r="A23" s="105"/>
      <c r="B23" s="109"/>
      <c r="C23" s="107"/>
      <c r="D23" s="110"/>
      <c r="E23" s="110"/>
      <c r="F23" s="110"/>
    </row>
    <row r="24" spans="1:6" s="216" customFormat="1" hidden="1" x14ac:dyDescent="0.3">
      <c r="A24" s="213"/>
      <c r="B24" s="214"/>
      <c r="C24" s="215"/>
      <c r="D24" s="110"/>
      <c r="E24" s="110"/>
      <c r="F24" s="110"/>
    </row>
    <row r="25" spans="1:6" s="216" customFormat="1" hidden="1" x14ac:dyDescent="0.3">
      <c r="A25" s="213"/>
      <c r="B25" s="217"/>
      <c r="C25" s="215"/>
      <c r="D25" s="110"/>
      <c r="E25" s="110"/>
      <c r="F25" s="110"/>
    </row>
    <row r="26" spans="1:6" s="216" customFormat="1" hidden="1" x14ac:dyDescent="0.3">
      <c r="A26" s="213"/>
      <c r="B26" s="214"/>
      <c r="C26" s="215"/>
      <c r="D26" s="110"/>
      <c r="E26" s="110"/>
      <c r="F26" s="110"/>
    </row>
    <row r="27" spans="1:6" s="216" customFormat="1" hidden="1" x14ac:dyDescent="0.3">
      <c r="A27" s="213"/>
      <c r="B27" s="217"/>
      <c r="C27" s="215"/>
      <c r="D27" s="110"/>
      <c r="E27" s="110"/>
      <c r="F27" s="110"/>
    </row>
    <row r="28" spans="1:6" s="216" customFormat="1" x14ac:dyDescent="0.3">
      <c r="A28" s="213"/>
      <c r="B28" s="217"/>
      <c r="C28" s="215"/>
      <c r="D28" s="110"/>
      <c r="E28" s="110"/>
      <c r="F28" s="110"/>
    </row>
    <row r="29" spans="1:6" s="216" customFormat="1" x14ac:dyDescent="0.3">
      <c r="A29" s="213"/>
      <c r="B29" s="217"/>
      <c r="C29" s="215"/>
      <c r="D29" s="110"/>
      <c r="E29" s="110"/>
      <c r="F29" s="110"/>
    </row>
    <row r="30" spans="1:6" x14ac:dyDescent="0.3">
      <c r="A30" s="105"/>
      <c r="B30" s="106"/>
      <c r="C30" s="107"/>
      <c r="D30" s="108"/>
      <c r="E30" s="108"/>
      <c r="F30" s="108"/>
    </row>
    <row r="31" spans="1:6" x14ac:dyDescent="0.3">
      <c r="A31" s="105"/>
      <c r="B31" s="106"/>
      <c r="C31" s="107"/>
      <c r="D31" s="108"/>
      <c r="E31" s="108"/>
      <c r="F31" s="108"/>
    </row>
    <row r="32" spans="1:6" x14ac:dyDescent="0.3">
      <c r="A32" s="105"/>
      <c r="B32" s="109"/>
      <c r="C32" s="107"/>
      <c r="D32" s="108"/>
      <c r="E32" s="108"/>
      <c r="F32" s="108"/>
    </row>
    <row r="33" spans="1:6" x14ac:dyDescent="0.3">
      <c r="A33" s="105"/>
      <c r="B33" s="109"/>
      <c r="C33" s="107"/>
      <c r="D33" s="108"/>
      <c r="E33" s="108"/>
      <c r="F33" s="108"/>
    </row>
    <row r="34" spans="1:6" x14ac:dyDescent="0.3">
      <c r="A34" s="105"/>
      <c r="B34" s="109"/>
      <c r="C34" s="107"/>
      <c r="D34" s="108"/>
      <c r="E34" s="108"/>
      <c r="F34" s="108"/>
    </row>
    <row r="35" spans="1:6" x14ac:dyDescent="0.3">
      <c r="A35" s="105"/>
      <c r="B35" s="109"/>
      <c r="C35" s="107"/>
      <c r="D35" s="108"/>
      <c r="E35" s="108"/>
      <c r="F35" s="108"/>
    </row>
    <row r="36" spans="1:6" x14ac:dyDescent="0.3">
      <c r="A36" s="105"/>
      <c r="B36" s="109"/>
      <c r="C36" s="107"/>
      <c r="D36" s="108"/>
      <c r="E36" s="108"/>
      <c r="F36" s="108"/>
    </row>
    <row r="37" spans="1:6" x14ac:dyDescent="0.3">
      <c r="A37" s="105"/>
      <c r="B37" s="109"/>
      <c r="C37" s="107"/>
      <c r="D37" s="108"/>
      <c r="E37" s="108"/>
      <c r="F37" s="108"/>
    </row>
    <row r="38" spans="1:6" x14ac:dyDescent="0.3">
      <c r="A38" s="105"/>
      <c r="B38" s="106"/>
      <c r="C38" s="107"/>
      <c r="D38" s="108"/>
      <c r="E38" s="108"/>
      <c r="F38" s="108"/>
    </row>
    <row r="39" spans="1:6" x14ac:dyDescent="0.3">
      <c r="A39" s="105"/>
      <c r="B39" s="106"/>
      <c r="C39" s="107"/>
      <c r="D39" s="108"/>
      <c r="E39" s="108"/>
      <c r="F39" s="108"/>
    </row>
    <row r="40" spans="1:6" x14ac:dyDescent="0.3">
      <c r="A40" s="435"/>
      <c r="B40" s="435"/>
      <c r="C40" s="435"/>
      <c r="D40" s="112"/>
      <c r="E40" s="112"/>
      <c r="F40" s="112"/>
    </row>
  </sheetData>
  <mergeCells count="2">
    <mergeCell ref="A1:F1"/>
    <mergeCell ref="A40:C40"/>
  </mergeCells>
  <pageMargins left="0.70866141732283472" right="0.70866141732283472" top="0.74803149606299213" bottom="0.74803149606299213" header="0.31496062992125984" footer="0.31496062992125984"/>
  <pageSetup paperSize="9" scale="80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5"/>
  <sheetViews>
    <sheetView view="pageBreakPreview" zoomScaleSheetLayoutView="100" workbookViewId="0">
      <selection activeCell="V2" sqref="V2:Y6"/>
    </sheetView>
  </sheetViews>
  <sheetFormatPr defaultColWidth="9.109375" defaultRowHeight="13.2" x14ac:dyDescent="0.25"/>
  <cols>
    <col min="1" max="1" width="1.5546875" style="2" customWidth="1"/>
    <col min="2" max="13" width="0" style="2" hidden="1" customWidth="1"/>
    <col min="14" max="14" width="49.5546875" style="2" customWidth="1"/>
    <col min="15" max="15" width="6.88671875" style="2" customWidth="1"/>
    <col min="16" max="16" width="5.6640625" style="2" customWidth="1"/>
    <col min="17" max="17" width="0" style="2" hidden="1" customWidth="1"/>
    <col min="18" max="18" width="18.44140625" style="2" customWidth="1"/>
    <col min="19" max="19" width="6.88671875" style="2" customWidth="1"/>
    <col min="20" max="21" width="0" style="2" hidden="1" customWidth="1"/>
    <col min="22" max="22" width="17" style="2" customWidth="1"/>
    <col min="23" max="23" width="0" style="2" hidden="1" customWidth="1"/>
    <col min="24" max="24" width="17.109375" style="2" customWidth="1"/>
    <col min="25" max="25" width="18.5546875" style="2" customWidth="1"/>
    <col min="26" max="27" width="0" style="2" hidden="1" customWidth="1"/>
    <col min="28" max="28" width="0.109375" style="2" customWidth="1"/>
    <col min="29" max="256" width="9.109375" style="2" customWidth="1"/>
    <col min="257" max="16384" width="9.109375" style="2"/>
  </cols>
  <sheetData>
    <row r="1" spans="1:28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32"/>
      <c r="W1" s="113"/>
      <c r="X1" s="113"/>
      <c r="Y1" s="133" t="s">
        <v>57</v>
      </c>
      <c r="Z1" s="1"/>
      <c r="AA1" s="1"/>
      <c r="AB1" s="1"/>
    </row>
    <row r="2" spans="1:28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56" t="s">
        <v>218</v>
      </c>
      <c r="W2" s="356"/>
      <c r="X2" s="356"/>
      <c r="Y2" s="356"/>
      <c r="Z2" s="1"/>
      <c r="AA2" s="1"/>
      <c r="AB2" s="1"/>
    </row>
    <row r="3" spans="1:28" ht="14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56"/>
      <c r="W3" s="356"/>
      <c r="X3" s="356"/>
      <c r="Y3" s="356"/>
      <c r="Z3" s="1"/>
      <c r="AA3" s="1"/>
      <c r="AB3" s="1"/>
    </row>
    <row r="4" spans="1:28" ht="14.2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56"/>
      <c r="W4" s="356"/>
      <c r="X4" s="356"/>
      <c r="Y4" s="356"/>
      <c r="Z4" s="3"/>
      <c r="AA4" s="3"/>
      <c r="AB4" s="3"/>
    </row>
    <row r="5" spans="1:28" ht="14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56"/>
      <c r="W5" s="356"/>
      <c r="X5" s="356"/>
      <c r="Y5" s="356"/>
      <c r="Z5" s="3"/>
      <c r="AA5" s="3"/>
      <c r="AB5" s="3"/>
    </row>
    <row r="6" spans="1:28" ht="56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56"/>
      <c r="W6" s="356"/>
      <c r="X6" s="356"/>
      <c r="Y6" s="356"/>
      <c r="Z6" s="3"/>
      <c r="AA6" s="3"/>
      <c r="AB6" s="3"/>
    </row>
    <row r="7" spans="1:28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3"/>
      <c r="W7" s="113"/>
      <c r="X7" s="113"/>
      <c r="Y7" s="113"/>
      <c r="Z7" s="3"/>
      <c r="AA7" s="3"/>
      <c r="AB7" s="3"/>
    </row>
    <row r="8" spans="1:28" ht="14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57" t="s">
        <v>80</v>
      </c>
      <c r="O8" s="358"/>
      <c r="P8" s="358"/>
      <c r="Q8" s="358"/>
      <c r="R8" s="358"/>
      <c r="S8" s="358"/>
      <c r="T8" s="358"/>
      <c r="U8" s="358"/>
      <c r="V8" s="358"/>
      <c r="W8" s="358"/>
      <c r="X8" s="358"/>
      <c r="Y8" s="358"/>
      <c r="Z8" s="3"/>
      <c r="AA8" s="3"/>
      <c r="AB8" s="3"/>
    </row>
    <row r="9" spans="1:28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"/>
      <c r="AA9" s="3"/>
      <c r="AB9" s="3"/>
    </row>
    <row r="10" spans="1:28" ht="22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4"/>
      <c r="AA10" s="3"/>
      <c r="AB10" s="3"/>
    </row>
    <row r="11" spans="1:28" ht="14.2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4"/>
      <c r="AA11" s="3"/>
      <c r="AB11" s="3"/>
    </row>
    <row r="12" spans="1:28" ht="12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359" t="s">
        <v>0</v>
      </c>
      <c r="W12" s="359"/>
      <c r="X12" s="359"/>
      <c r="Y12" s="359"/>
      <c r="Z12" s="5"/>
      <c r="AA12" s="6"/>
      <c r="AB12" s="6"/>
    </row>
    <row r="13" spans="1:28" ht="18.7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79"/>
      <c r="O13" s="179"/>
      <c r="P13" s="182"/>
      <c r="Q13" s="360"/>
      <c r="R13" s="179"/>
      <c r="S13" s="182"/>
      <c r="T13" s="7"/>
      <c r="U13" s="360"/>
      <c r="V13" s="363" t="s">
        <v>58</v>
      </c>
      <c r="W13" s="185"/>
      <c r="X13" s="364" t="s">
        <v>59</v>
      </c>
      <c r="Y13" s="363" t="s">
        <v>60</v>
      </c>
      <c r="Z13" s="5"/>
      <c r="AA13" s="6"/>
      <c r="AB13" s="6"/>
    </row>
    <row r="14" spans="1:28" ht="46.8" x14ac:dyDescent="0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180" t="s">
        <v>4</v>
      </c>
      <c r="O14" s="180" t="s">
        <v>5</v>
      </c>
      <c r="P14" s="183" t="s">
        <v>6</v>
      </c>
      <c r="Q14" s="361"/>
      <c r="R14" s="180" t="s">
        <v>7</v>
      </c>
      <c r="S14" s="183" t="s">
        <v>8</v>
      </c>
      <c r="T14" s="11"/>
      <c r="U14" s="362"/>
      <c r="V14" s="363"/>
      <c r="W14" s="158" t="s">
        <v>10</v>
      </c>
      <c r="X14" s="364"/>
      <c r="Y14" s="363"/>
      <c r="Z14" s="12"/>
      <c r="AA14" s="12"/>
      <c r="AB14" s="5"/>
    </row>
    <row r="15" spans="1:28" ht="15.6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81">
        <v>1</v>
      </c>
      <c r="O15" s="184">
        <v>2</v>
      </c>
      <c r="P15" s="184">
        <v>3</v>
      </c>
      <c r="Q15" s="361"/>
      <c r="R15" s="181">
        <v>4</v>
      </c>
      <c r="S15" s="184">
        <v>5</v>
      </c>
      <c r="T15" s="11"/>
      <c r="U15" s="178"/>
      <c r="V15" s="186">
        <v>6</v>
      </c>
      <c r="W15" s="187"/>
      <c r="X15" s="188">
        <v>7</v>
      </c>
      <c r="Y15" s="188">
        <v>8</v>
      </c>
      <c r="Z15" s="12"/>
      <c r="AA15" s="12"/>
      <c r="AB15" s="5"/>
    </row>
    <row r="16" spans="1:28" ht="15" customHeight="1" x14ac:dyDescent="0.25">
      <c r="A16" s="5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166" t="s">
        <v>11</v>
      </c>
      <c r="O16" s="171">
        <v>1</v>
      </c>
      <c r="P16" s="170">
        <v>0</v>
      </c>
      <c r="Q16" s="362"/>
      <c r="R16" s="177" t="s">
        <v>1</v>
      </c>
      <c r="S16" s="176" t="s">
        <v>1</v>
      </c>
      <c r="T16" s="15"/>
      <c r="U16" s="16"/>
      <c r="V16" s="277">
        <v>3317669.8</v>
      </c>
      <c r="W16" s="280"/>
      <c r="X16" s="281">
        <v>3902032.75</v>
      </c>
      <c r="Y16" s="277">
        <v>3114205</v>
      </c>
      <c r="Z16" s="12"/>
      <c r="AA16" s="12"/>
      <c r="AB16" s="5"/>
    </row>
    <row r="17" spans="1:28" ht="17.25" customHeight="1" x14ac:dyDescent="0.3">
      <c r="A17" s="20"/>
      <c r="B17" s="355" t="s">
        <v>11</v>
      </c>
      <c r="C17" s="355"/>
      <c r="D17" s="355"/>
      <c r="E17" s="355"/>
      <c r="F17" s="355"/>
      <c r="G17" s="355"/>
      <c r="H17" s="355"/>
      <c r="I17" s="355"/>
      <c r="J17" s="355"/>
      <c r="K17" s="355"/>
      <c r="L17" s="21">
        <v>113</v>
      </c>
      <c r="M17" s="22"/>
      <c r="N17" s="166" t="s">
        <v>17</v>
      </c>
      <c r="O17" s="171">
        <v>1</v>
      </c>
      <c r="P17" s="170">
        <v>2</v>
      </c>
      <c r="Q17" s="134"/>
      <c r="R17" s="177" t="s">
        <v>1</v>
      </c>
      <c r="S17" s="176" t="s">
        <v>1</v>
      </c>
      <c r="T17" s="135"/>
      <c r="U17" s="136"/>
      <c r="V17" s="277">
        <v>806303</v>
      </c>
      <c r="W17" s="280"/>
      <c r="X17" s="281">
        <v>769114</v>
      </c>
      <c r="Y17" s="277">
        <v>769114</v>
      </c>
      <c r="Z17" s="26" t="s">
        <v>12</v>
      </c>
      <c r="AA17" s="27"/>
      <c r="AB17" s="28"/>
    </row>
    <row r="18" spans="1:28" ht="12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166" t="s">
        <v>96</v>
      </c>
      <c r="O18" s="171">
        <v>1</v>
      </c>
      <c r="P18" s="170">
        <v>2</v>
      </c>
      <c r="Q18" s="134"/>
      <c r="R18" s="177" t="s">
        <v>161</v>
      </c>
      <c r="S18" s="176" t="s">
        <v>1</v>
      </c>
      <c r="T18" s="135"/>
      <c r="U18" s="136"/>
      <c r="V18" s="277">
        <v>806303</v>
      </c>
      <c r="W18" s="280"/>
      <c r="X18" s="281">
        <v>769114</v>
      </c>
      <c r="Y18" s="277">
        <v>769114</v>
      </c>
      <c r="Z18" s="6"/>
      <c r="AA18" s="6"/>
      <c r="AB18" s="6"/>
    </row>
    <row r="19" spans="1:28" ht="12.7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166" t="s">
        <v>97</v>
      </c>
      <c r="O19" s="171">
        <v>1</v>
      </c>
      <c r="P19" s="170">
        <v>2</v>
      </c>
      <c r="Q19" s="134"/>
      <c r="R19" s="177" t="s">
        <v>162</v>
      </c>
      <c r="S19" s="176" t="s">
        <v>1</v>
      </c>
      <c r="T19" s="135"/>
      <c r="U19" s="136"/>
      <c r="V19" s="277">
        <v>769114</v>
      </c>
      <c r="W19" s="280"/>
      <c r="X19" s="281">
        <v>769114</v>
      </c>
      <c r="Y19" s="277">
        <v>769114</v>
      </c>
      <c r="Z19" s="5"/>
      <c r="AA19" s="6"/>
      <c r="AB19" s="6"/>
    </row>
    <row r="20" spans="1:28" ht="78" x14ac:dyDescent="0.25">
      <c r="N20" s="165" t="s">
        <v>98</v>
      </c>
      <c r="O20" s="169">
        <v>1</v>
      </c>
      <c r="P20" s="168">
        <v>2</v>
      </c>
      <c r="Q20" s="134"/>
      <c r="R20" s="175" t="s">
        <v>162</v>
      </c>
      <c r="S20" s="174">
        <v>100</v>
      </c>
      <c r="T20" s="135"/>
      <c r="U20" s="136"/>
      <c r="V20" s="278">
        <v>769114</v>
      </c>
      <c r="W20" s="280"/>
      <c r="X20" s="279">
        <v>769114</v>
      </c>
      <c r="Y20" s="278">
        <v>769114</v>
      </c>
    </row>
    <row r="21" spans="1:28" ht="31.2" x14ac:dyDescent="0.25">
      <c r="N21" s="165" t="s">
        <v>99</v>
      </c>
      <c r="O21" s="169">
        <v>1</v>
      </c>
      <c r="P21" s="168">
        <v>2</v>
      </c>
      <c r="Q21" s="134"/>
      <c r="R21" s="175" t="s">
        <v>162</v>
      </c>
      <c r="S21" s="174">
        <v>120</v>
      </c>
      <c r="T21" s="135"/>
      <c r="U21" s="136"/>
      <c r="V21" s="278">
        <v>769114</v>
      </c>
      <c r="W21" s="280"/>
      <c r="X21" s="279">
        <v>769114</v>
      </c>
      <c r="Y21" s="278">
        <v>769114</v>
      </c>
    </row>
    <row r="22" spans="1:28" ht="78" x14ac:dyDescent="0.25">
      <c r="N22" s="306" t="s">
        <v>215</v>
      </c>
      <c r="O22" s="305">
        <v>1</v>
      </c>
      <c r="P22" s="304">
        <v>2</v>
      </c>
      <c r="Q22" s="298">
        <v>102</v>
      </c>
      <c r="R22" s="303" t="s">
        <v>216</v>
      </c>
      <c r="S22" s="302" t="s">
        <v>1</v>
      </c>
      <c r="T22" s="135"/>
      <c r="U22" s="136"/>
      <c r="V22" s="277">
        <v>37189</v>
      </c>
      <c r="W22" s="280"/>
      <c r="X22" s="281">
        <v>0</v>
      </c>
      <c r="Y22" s="277">
        <v>0</v>
      </c>
    </row>
    <row r="23" spans="1:28" ht="78" x14ac:dyDescent="0.25">
      <c r="N23" s="301" t="s">
        <v>98</v>
      </c>
      <c r="O23" s="300">
        <v>1</v>
      </c>
      <c r="P23" s="299">
        <v>2</v>
      </c>
      <c r="Q23" s="298">
        <v>102</v>
      </c>
      <c r="R23" s="297" t="s">
        <v>216</v>
      </c>
      <c r="S23" s="296">
        <v>100</v>
      </c>
      <c r="T23" s="135"/>
      <c r="U23" s="136"/>
      <c r="V23" s="278">
        <v>37189</v>
      </c>
      <c r="W23" s="280"/>
      <c r="X23" s="279">
        <v>0</v>
      </c>
      <c r="Y23" s="278">
        <v>0</v>
      </c>
    </row>
    <row r="24" spans="1:28" ht="31.2" x14ac:dyDescent="0.25">
      <c r="N24" s="301" t="s">
        <v>99</v>
      </c>
      <c r="O24" s="300">
        <v>1</v>
      </c>
      <c r="P24" s="299">
        <v>2</v>
      </c>
      <c r="Q24" s="298">
        <v>102</v>
      </c>
      <c r="R24" s="297" t="s">
        <v>216</v>
      </c>
      <c r="S24" s="296">
        <v>120</v>
      </c>
      <c r="T24" s="135"/>
      <c r="U24" s="136"/>
      <c r="V24" s="278">
        <v>37189</v>
      </c>
      <c r="W24" s="280"/>
      <c r="X24" s="279">
        <v>0</v>
      </c>
      <c r="Y24" s="278">
        <v>0</v>
      </c>
    </row>
    <row r="25" spans="1:28" ht="78" x14ac:dyDescent="0.25">
      <c r="N25" s="166" t="s">
        <v>100</v>
      </c>
      <c r="O25" s="171">
        <v>1</v>
      </c>
      <c r="P25" s="170">
        <v>4</v>
      </c>
      <c r="Q25" s="134"/>
      <c r="R25" s="177" t="s">
        <v>1</v>
      </c>
      <c r="S25" s="176" t="s">
        <v>1</v>
      </c>
      <c r="T25" s="135"/>
      <c r="U25" s="136"/>
      <c r="V25" s="277">
        <v>2453789.7999999998</v>
      </c>
      <c r="W25" s="280"/>
      <c r="X25" s="281">
        <v>2401721</v>
      </c>
      <c r="Y25" s="277">
        <v>2332124</v>
      </c>
    </row>
    <row r="26" spans="1:28" ht="31.2" x14ac:dyDescent="0.25">
      <c r="N26" s="166" t="s">
        <v>96</v>
      </c>
      <c r="O26" s="171">
        <v>1</v>
      </c>
      <c r="P26" s="170">
        <v>4</v>
      </c>
      <c r="Q26" s="134"/>
      <c r="R26" s="177" t="s">
        <v>161</v>
      </c>
      <c r="S26" s="176" t="s">
        <v>1</v>
      </c>
      <c r="T26" s="135"/>
      <c r="U26" s="136"/>
      <c r="V26" s="277">
        <v>2453789.7999999998</v>
      </c>
      <c r="W26" s="280"/>
      <c r="X26" s="281">
        <v>2401721</v>
      </c>
      <c r="Y26" s="277">
        <v>2332124</v>
      </c>
    </row>
    <row r="27" spans="1:28" ht="31.2" x14ac:dyDescent="0.25">
      <c r="N27" s="166" t="s">
        <v>101</v>
      </c>
      <c r="O27" s="171">
        <v>1</v>
      </c>
      <c r="P27" s="170">
        <v>4</v>
      </c>
      <c r="Q27" s="134"/>
      <c r="R27" s="177" t="s">
        <v>163</v>
      </c>
      <c r="S27" s="176" t="s">
        <v>1</v>
      </c>
      <c r="T27" s="135"/>
      <c r="U27" s="136"/>
      <c r="V27" s="277">
        <v>1935364</v>
      </c>
      <c r="W27" s="280"/>
      <c r="X27" s="281">
        <v>1935364</v>
      </c>
      <c r="Y27" s="277">
        <v>1834514</v>
      </c>
    </row>
    <row r="28" spans="1:28" ht="78" x14ac:dyDescent="0.25">
      <c r="N28" s="165" t="s">
        <v>98</v>
      </c>
      <c r="O28" s="169">
        <v>1</v>
      </c>
      <c r="P28" s="168">
        <v>4</v>
      </c>
      <c r="Q28" s="134"/>
      <c r="R28" s="175" t="s">
        <v>163</v>
      </c>
      <c r="S28" s="174">
        <v>100</v>
      </c>
      <c r="T28" s="135"/>
      <c r="U28" s="136"/>
      <c r="V28" s="278">
        <v>1372500</v>
      </c>
      <c r="W28" s="280"/>
      <c r="X28" s="279">
        <v>1372500</v>
      </c>
      <c r="Y28" s="278">
        <v>1372500</v>
      </c>
    </row>
    <row r="29" spans="1:28" ht="31.2" x14ac:dyDescent="0.25">
      <c r="N29" s="165" t="s">
        <v>99</v>
      </c>
      <c r="O29" s="169">
        <v>1</v>
      </c>
      <c r="P29" s="168">
        <v>4</v>
      </c>
      <c r="Q29" s="134"/>
      <c r="R29" s="175" t="s">
        <v>163</v>
      </c>
      <c r="S29" s="174">
        <v>120</v>
      </c>
      <c r="T29" s="135"/>
      <c r="U29" s="136"/>
      <c r="V29" s="278">
        <v>1372500</v>
      </c>
      <c r="W29" s="280"/>
      <c r="X29" s="279">
        <v>1372500</v>
      </c>
      <c r="Y29" s="278">
        <v>1372500</v>
      </c>
    </row>
    <row r="30" spans="1:28" ht="31.2" x14ac:dyDescent="0.25">
      <c r="N30" s="165" t="s">
        <v>102</v>
      </c>
      <c r="O30" s="169">
        <v>1</v>
      </c>
      <c r="P30" s="168">
        <v>4</v>
      </c>
      <c r="Q30" s="134"/>
      <c r="R30" s="175" t="s">
        <v>163</v>
      </c>
      <c r="S30" s="174">
        <v>200</v>
      </c>
      <c r="T30" s="135"/>
      <c r="U30" s="136"/>
      <c r="V30" s="278">
        <v>547864</v>
      </c>
      <c r="W30" s="280"/>
      <c r="X30" s="279">
        <v>547864</v>
      </c>
      <c r="Y30" s="278">
        <v>447014</v>
      </c>
    </row>
    <row r="31" spans="1:28" ht="46.8" x14ac:dyDescent="0.25">
      <c r="N31" s="165" t="s">
        <v>103</v>
      </c>
      <c r="O31" s="169">
        <v>1</v>
      </c>
      <c r="P31" s="168">
        <v>4</v>
      </c>
      <c r="Q31" s="134"/>
      <c r="R31" s="175" t="s">
        <v>163</v>
      </c>
      <c r="S31" s="174">
        <v>240</v>
      </c>
      <c r="T31" s="135"/>
      <c r="U31" s="136"/>
      <c r="V31" s="278">
        <v>547864</v>
      </c>
      <c r="W31" s="280"/>
      <c r="X31" s="279">
        <v>547864</v>
      </c>
      <c r="Y31" s="278">
        <v>447014</v>
      </c>
    </row>
    <row r="32" spans="1:28" ht="15.6" x14ac:dyDescent="0.25">
      <c r="N32" s="165" t="s">
        <v>104</v>
      </c>
      <c r="O32" s="169">
        <v>1</v>
      </c>
      <c r="P32" s="168">
        <v>4</v>
      </c>
      <c r="Q32" s="134"/>
      <c r="R32" s="175" t="s">
        <v>163</v>
      </c>
      <c r="S32" s="174">
        <v>800</v>
      </c>
      <c r="T32" s="135"/>
      <c r="U32" s="136"/>
      <c r="V32" s="278">
        <v>15000</v>
      </c>
      <c r="W32" s="280"/>
      <c r="X32" s="279">
        <v>15000</v>
      </c>
      <c r="Y32" s="278">
        <v>15000</v>
      </c>
    </row>
    <row r="33" spans="14:25" ht="15.6" x14ac:dyDescent="0.25">
      <c r="N33" s="165" t="s">
        <v>105</v>
      </c>
      <c r="O33" s="169">
        <v>1</v>
      </c>
      <c r="P33" s="168">
        <v>4</v>
      </c>
      <c r="Q33" s="134"/>
      <c r="R33" s="175" t="s">
        <v>163</v>
      </c>
      <c r="S33" s="174">
        <v>850</v>
      </c>
      <c r="T33" s="135"/>
      <c r="U33" s="136"/>
      <c r="V33" s="278">
        <v>15000</v>
      </c>
      <c r="W33" s="280"/>
      <c r="X33" s="279">
        <v>15000</v>
      </c>
      <c r="Y33" s="278">
        <v>15000</v>
      </c>
    </row>
    <row r="34" spans="14:25" ht="93.6" x14ac:dyDescent="0.25">
      <c r="N34" s="166" t="s">
        <v>106</v>
      </c>
      <c r="O34" s="171">
        <v>1</v>
      </c>
      <c r="P34" s="170">
        <v>4</v>
      </c>
      <c r="Q34" s="134"/>
      <c r="R34" s="177" t="s">
        <v>164</v>
      </c>
      <c r="S34" s="176" t="s">
        <v>1</v>
      </c>
      <c r="T34" s="135"/>
      <c r="U34" s="136"/>
      <c r="V34" s="277">
        <v>33864.6</v>
      </c>
      <c r="W34" s="280"/>
      <c r="X34" s="281">
        <v>31557</v>
      </c>
      <c r="Y34" s="277">
        <v>33672</v>
      </c>
    </row>
    <row r="35" spans="14:25" ht="31.2" x14ac:dyDescent="0.25">
      <c r="N35" s="165" t="s">
        <v>102</v>
      </c>
      <c r="O35" s="169">
        <v>1</v>
      </c>
      <c r="P35" s="168">
        <v>4</v>
      </c>
      <c r="Q35" s="134"/>
      <c r="R35" s="175" t="s">
        <v>164</v>
      </c>
      <c r="S35" s="174">
        <v>200</v>
      </c>
      <c r="T35" s="135"/>
      <c r="U35" s="136"/>
      <c r="V35" s="278">
        <v>33864.6</v>
      </c>
      <c r="W35" s="280"/>
      <c r="X35" s="279">
        <v>31557</v>
      </c>
      <c r="Y35" s="278">
        <v>33672</v>
      </c>
    </row>
    <row r="36" spans="14:25" ht="46.8" x14ac:dyDescent="0.25">
      <c r="N36" s="165" t="s">
        <v>103</v>
      </c>
      <c r="O36" s="169">
        <v>1</v>
      </c>
      <c r="P36" s="168">
        <v>4</v>
      </c>
      <c r="Q36" s="134"/>
      <c r="R36" s="175" t="s">
        <v>164</v>
      </c>
      <c r="S36" s="174">
        <v>240</v>
      </c>
      <c r="T36" s="135"/>
      <c r="U36" s="136"/>
      <c r="V36" s="278">
        <v>33864.6</v>
      </c>
      <c r="W36" s="280"/>
      <c r="X36" s="279">
        <v>31557</v>
      </c>
      <c r="Y36" s="278">
        <v>33672</v>
      </c>
    </row>
    <row r="37" spans="14:25" ht="62.4" x14ac:dyDescent="0.25">
      <c r="N37" s="166" t="s">
        <v>61</v>
      </c>
      <c r="O37" s="171">
        <v>1</v>
      </c>
      <c r="P37" s="170">
        <v>4</v>
      </c>
      <c r="Q37" s="134"/>
      <c r="R37" s="177" t="s">
        <v>165</v>
      </c>
      <c r="S37" s="176" t="s">
        <v>1</v>
      </c>
      <c r="T37" s="135"/>
      <c r="U37" s="136"/>
      <c r="V37" s="277">
        <v>6672</v>
      </c>
      <c r="W37" s="280"/>
      <c r="X37" s="281">
        <v>0</v>
      </c>
      <c r="Y37" s="277">
        <v>0</v>
      </c>
    </row>
    <row r="38" spans="14:25" ht="15.6" x14ac:dyDescent="0.25">
      <c r="N38" s="165" t="s">
        <v>107</v>
      </c>
      <c r="O38" s="169">
        <v>1</v>
      </c>
      <c r="P38" s="168">
        <v>4</v>
      </c>
      <c r="Q38" s="134"/>
      <c r="R38" s="175" t="s">
        <v>165</v>
      </c>
      <c r="S38" s="174">
        <v>500</v>
      </c>
      <c r="T38" s="135"/>
      <c r="U38" s="136"/>
      <c r="V38" s="278">
        <v>6672</v>
      </c>
      <c r="W38" s="280"/>
      <c r="X38" s="279">
        <v>0</v>
      </c>
      <c r="Y38" s="278">
        <v>0</v>
      </c>
    </row>
    <row r="39" spans="14:25" ht="15.6" x14ac:dyDescent="0.25">
      <c r="N39" s="165" t="s">
        <v>108</v>
      </c>
      <c r="O39" s="169">
        <v>1</v>
      </c>
      <c r="P39" s="168">
        <v>4</v>
      </c>
      <c r="Q39" s="134"/>
      <c r="R39" s="175" t="s">
        <v>165</v>
      </c>
      <c r="S39" s="174">
        <v>540</v>
      </c>
      <c r="T39" s="135"/>
      <c r="U39" s="136"/>
      <c r="V39" s="278">
        <v>6672</v>
      </c>
      <c r="W39" s="280"/>
      <c r="X39" s="279">
        <v>0</v>
      </c>
      <c r="Y39" s="278">
        <v>0</v>
      </c>
    </row>
    <row r="40" spans="14:25" ht="31.2" x14ac:dyDescent="0.25">
      <c r="N40" s="166" t="s">
        <v>109</v>
      </c>
      <c r="O40" s="171">
        <v>1</v>
      </c>
      <c r="P40" s="170">
        <v>4</v>
      </c>
      <c r="Q40" s="134"/>
      <c r="R40" s="177" t="s">
        <v>166</v>
      </c>
      <c r="S40" s="176" t="s">
        <v>1</v>
      </c>
      <c r="T40" s="135"/>
      <c r="U40" s="136"/>
      <c r="V40" s="277">
        <v>427078.2</v>
      </c>
      <c r="W40" s="280"/>
      <c r="X40" s="281">
        <v>434700</v>
      </c>
      <c r="Y40" s="277">
        <v>463838</v>
      </c>
    </row>
    <row r="41" spans="14:25" ht="31.2" x14ac:dyDescent="0.25">
      <c r="N41" s="165" t="s">
        <v>102</v>
      </c>
      <c r="O41" s="169">
        <v>1</v>
      </c>
      <c r="P41" s="168">
        <v>4</v>
      </c>
      <c r="Q41" s="134"/>
      <c r="R41" s="175" t="s">
        <v>166</v>
      </c>
      <c r="S41" s="174">
        <v>200</v>
      </c>
      <c r="T41" s="135"/>
      <c r="U41" s="136"/>
      <c r="V41" s="278">
        <v>427078.2</v>
      </c>
      <c r="W41" s="280"/>
      <c r="X41" s="279">
        <v>434700</v>
      </c>
      <c r="Y41" s="278">
        <v>463838</v>
      </c>
    </row>
    <row r="42" spans="14:25" ht="46.8" x14ac:dyDescent="0.25">
      <c r="N42" s="165" t="s">
        <v>103</v>
      </c>
      <c r="O42" s="169">
        <v>1</v>
      </c>
      <c r="P42" s="168">
        <v>4</v>
      </c>
      <c r="Q42" s="134"/>
      <c r="R42" s="175" t="s">
        <v>166</v>
      </c>
      <c r="S42" s="174">
        <v>240</v>
      </c>
      <c r="T42" s="135"/>
      <c r="U42" s="136"/>
      <c r="V42" s="278">
        <v>427078.2</v>
      </c>
      <c r="W42" s="280"/>
      <c r="X42" s="279">
        <v>434700</v>
      </c>
      <c r="Y42" s="278">
        <v>463838</v>
      </c>
    </row>
    <row r="43" spans="14:25" ht="62.4" x14ac:dyDescent="0.25">
      <c r="N43" s="166" t="s">
        <v>110</v>
      </c>
      <c r="O43" s="171">
        <v>1</v>
      </c>
      <c r="P43" s="170">
        <v>4</v>
      </c>
      <c r="Q43" s="134"/>
      <c r="R43" s="177" t="s">
        <v>167</v>
      </c>
      <c r="S43" s="176" t="s">
        <v>1</v>
      </c>
      <c r="T43" s="135"/>
      <c r="U43" s="136"/>
      <c r="V43" s="277">
        <v>100</v>
      </c>
      <c r="W43" s="280"/>
      <c r="X43" s="281">
        <v>100</v>
      </c>
      <c r="Y43" s="277">
        <v>100</v>
      </c>
    </row>
    <row r="44" spans="14:25" ht="31.2" x14ac:dyDescent="0.25">
      <c r="N44" s="165" t="s">
        <v>102</v>
      </c>
      <c r="O44" s="169">
        <v>1</v>
      </c>
      <c r="P44" s="168">
        <v>4</v>
      </c>
      <c r="Q44" s="134"/>
      <c r="R44" s="175" t="s">
        <v>167</v>
      </c>
      <c r="S44" s="174">
        <v>200</v>
      </c>
      <c r="T44" s="135"/>
      <c r="U44" s="136"/>
      <c r="V44" s="278">
        <v>100</v>
      </c>
      <c r="W44" s="280"/>
      <c r="X44" s="279">
        <v>100</v>
      </c>
      <c r="Y44" s="278">
        <v>100</v>
      </c>
    </row>
    <row r="45" spans="14:25" ht="46.8" x14ac:dyDescent="0.25">
      <c r="N45" s="165" t="s">
        <v>103</v>
      </c>
      <c r="O45" s="169">
        <v>1</v>
      </c>
      <c r="P45" s="168">
        <v>4</v>
      </c>
      <c r="Q45" s="134"/>
      <c r="R45" s="175" t="s">
        <v>167</v>
      </c>
      <c r="S45" s="174">
        <v>240</v>
      </c>
      <c r="T45" s="135"/>
      <c r="U45" s="136"/>
      <c r="V45" s="278">
        <v>100</v>
      </c>
      <c r="W45" s="280"/>
      <c r="X45" s="279">
        <v>100</v>
      </c>
      <c r="Y45" s="278">
        <v>100</v>
      </c>
    </row>
    <row r="46" spans="14:25" ht="78" x14ac:dyDescent="0.25">
      <c r="N46" s="295" t="s">
        <v>215</v>
      </c>
      <c r="O46" s="294">
        <v>1</v>
      </c>
      <c r="P46" s="293">
        <v>4</v>
      </c>
      <c r="Q46" s="287">
        <v>104</v>
      </c>
      <c r="R46" s="292" t="s">
        <v>216</v>
      </c>
      <c r="S46" s="291" t="s">
        <v>1</v>
      </c>
      <c r="T46" s="135"/>
      <c r="U46" s="136"/>
      <c r="V46" s="277">
        <v>50711</v>
      </c>
      <c r="W46" s="280"/>
      <c r="X46" s="281">
        <v>0</v>
      </c>
      <c r="Y46" s="277">
        <v>0</v>
      </c>
    </row>
    <row r="47" spans="14:25" ht="78" x14ac:dyDescent="0.25">
      <c r="N47" s="290" t="s">
        <v>98</v>
      </c>
      <c r="O47" s="289">
        <v>1</v>
      </c>
      <c r="P47" s="288">
        <v>4</v>
      </c>
      <c r="Q47" s="287">
        <v>104</v>
      </c>
      <c r="R47" s="286" t="s">
        <v>216</v>
      </c>
      <c r="S47" s="285">
        <v>100</v>
      </c>
      <c r="T47" s="135"/>
      <c r="U47" s="136"/>
      <c r="V47" s="278">
        <v>50711</v>
      </c>
      <c r="W47" s="280"/>
      <c r="X47" s="279">
        <v>0</v>
      </c>
      <c r="Y47" s="278">
        <v>0</v>
      </c>
    </row>
    <row r="48" spans="14:25" ht="31.2" x14ac:dyDescent="0.25">
      <c r="N48" s="290" t="s">
        <v>99</v>
      </c>
      <c r="O48" s="289">
        <v>1</v>
      </c>
      <c r="P48" s="288">
        <v>4</v>
      </c>
      <c r="Q48" s="287">
        <v>104</v>
      </c>
      <c r="R48" s="286" t="s">
        <v>216</v>
      </c>
      <c r="S48" s="285">
        <v>120</v>
      </c>
      <c r="T48" s="135"/>
      <c r="U48" s="136"/>
      <c r="V48" s="278">
        <v>50711</v>
      </c>
      <c r="W48" s="280"/>
      <c r="X48" s="279">
        <v>0</v>
      </c>
      <c r="Y48" s="278">
        <v>0</v>
      </c>
    </row>
    <row r="49" spans="14:25" ht="46.8" x14ac:dyDescent="0.25">
      <c r="N49" s="166" t="s">
        <v>111</v>
      </c>
      <c r="O49" s="171">
        <v>1</v>
      </c>
      <c r="P49" s="170">
        <v>6</v>
      </c>
      <c r="Q49" s="134"/>
      <c r="R49" s="177" t="s">
        <v>1</v>
      </c>
      <c r="S49" s="176" t="s">
        <v>1</v>
      </c>
      <c r="T49" s="135"/>
      <c r="U49" s="136"/>
      <c r="V49" s="277">
        <v>19400</v>
      </c>
      <c r="W49" s="280"/>
      <c r="X49" s="281">
        <v>0</v>
      </c>
      <c r="Y49" s="277">
        <v>0</v>
      </c>
    </row>
    <row r="50" spans="14:25" ht="31.2" x14ac:dyDescent="0.25">
      <c r="N50" s="166" t="s">
        <v>96</v>
      </c>
      <c r="O50" s="171">
        <v>1</v>
      </c>
      <c r="P50" s="170">
        <v>6</v>
      </c>
      <c r="Q50" s="134"/>
      <c r="R50" s="177" t="s">
        <v>161</v>
      </c>
      <c r="S50" s="176" t="s">
        <v>1</v>
      </c>
      <c r="T50" s="135"/>
      <c r="U50" s="136"/>
      <c r="V50" s="277">
        <v>19400</v>
      </c>
      <c r="W50" s="280"/>
      <c r="X50" s="281">
        <v>0</v>
      </c>
      <c r="Y50" s="277">
        <v>0</v>
      </c>
    </row>
    <row r="51" spans="14:25" ht="46.8" x14ac:dyDescent="0.25">
      <c r="N51" s="166" t="s">
        <v>112</v>
      </c>
      <c r="O51" s="171">
        <v>1</v>
      </c>
      <c r="P51" s="170">
        <v>6</v>
      </c>
      <c r="Q51" s="134"/>
      <c r="R51" s="177" t="s">
        <v>168</v>
      </c>
      <c r="S51" s="176" t="s">
        <v>1</v>
      </c>
      <c r="T51" s="135"/>
      <c r="U51" s="136"/>
      <c r="V51" s="277">
        <v>19400</v>
      </c>
      <c r="W51" s="280"/>
      <c r="X51" s="281">
        <v>0</v>
      </c>
      <c r="Y51" s="277">
        <v>0</v>
      </c>
    </row>
    <row r="52" spans="14:25" ht="15.6" x14ac:dyDescent="0.25">
      <c r="N52" s="165" t="s">
        <v>107</v>
      </c>
      <c r="O52" s="169">
        <v>1</v>
      </c>
      <c r="P52" s="168">
        <v>6</v>
      </c>
      <c r="Q52" s="134"/>
      <c r="R52" s="175" t="s">
        <v>168</v>
      </c>
      <c r="S52" s="174">
        <v>500</v>
      </c>
      <c r="T52" s="135"/>
      <c r="U52" s="136"/>
      <c r="V52" s="278">
        <v>19400</v>
      </c>
      <c r="W52" s="280"/>
      <c r="X52" s="279">
        <v>0</v>
      </c>
      <c r="Y52" s="278">
        <v>0</v>
      </c>
    </row>
    <row r="53" spans="14:25" ht="15.6" x14ac:dyDescent="0.25">
      <c r="N53" s="165" t="s">
        <v>108</v>
      </c>
      <c r="O53" s="169">
        <v>1</v>
      </c>
      <c r="P53" s="168">
        <v>6</v>
      </c>
      <c r="Q53" s="134"/>
      <c r="R53" s="175" t="s">
        <v>168</v>
      </c>
      <c r="S53" s="174">
        <v>540</v>
      </c>
      <c r="T53" s="135"/>
      <c r="U53" s="136"/>
      <c r="V53" s="278">
        <v>19400</v>
      </c>
      <c r="W53" s="280"/>
      <c r="X53" s="279">
        <v>0</v>
      </c>
      <c r="Y53" s="278">
        <v>0</v>
      </c>
    </row>
    <row r="54" spans="14:25" ht="15.6" x14ac:dyDescent="0.25">
      <c r="N54" s="166" t="s">
        <v>113</v>
      </c>
      <c r="O54" s="171">
        <v>1</v>
      </c>
      <c r="P54" s="170">
        <v>13</v>
      </c>
      <c r="Q54" s="134"/>
      <c r="R54" s="177" t="s">
        <v>1</v>
      </c>
      <c r="S54" s="176" t="s">
        <v>1</v>
      </c>
      <c r="T54" s="135"/>
      <c r="U54" s="136"/>
      <c r="V54" s="277">
        <v>38177</v>
      </c>
      <c r="W54" s="280"/>
      <c r="X54" s="281">
        <v>731197.75</v>
      </c>
      <c r="Y54" s="277">
        <v>12967</v>
      </c>
    </row>
    <row r="55" spans="14:25" ht="31.2" x14ac:dyDescent="0.25">
      <c r="N55" s="166" t="s">
        <v>96</v>
      </c>
      <c r="O55" s="171">
        <v>1</v>
      </c>
      <c r="P55" s="170">
        <v>13</v>
      </c>
      <c r="Q55" s="134"/>
      <c r="R55" s="177" t="s">
        <v>161</v>
      </c>
      <c r="S55" s="176" t="s">
        <v>1</v>
      </c>
      <c r="T55" s="135"/>
      <c r="U55" s="136"/>
      <c r="V55" s="277">
        <v>38177</v>
      </c>
      <c r="W55" s="280"/>
      <c r="X55" s="281">
        <v>731197.75</v>
      </c>
      <c r="Y55" s="277">
        <v>12967</v>
      </c>
    </row>
    <row r="56" spans="14:25" ht="31.2" x14ac:dyDescent="0.25">
      <c r="N56" s="166" t="s">
        <v>114</v>
      </c>
      <c r="O56" s="171">
        <v>1</v>
      </c>
      <c r="P56" s="170">
        <v>13</v>
      </c>
      <c r="Q56" s="134"/>
      <c r="R56" s="177" t="s">
        <v>169</v>
      </c>
      <c r="S56" s="176" t="s">
        <v>1</v>
      </c>
      <c r="T56" s="135"/>
      <c r="U56" s="136"/>
      <c r="V56" s="277">
        <v>38177</v>
      </c>
      <c r="W56" s="280"/>
      <c r="X56" s="281">
        <v>731197.75</v>
      </c>
      <c r="Y56" s="277">
        <v>12967</v>
      </c>
    </row>
    <row r="57" spans="14:25" ht="78" x14ac:dyDescent="0.25">
      <c r="N57" s="165" t="s">
        <v>98</v>
      </c>
      <c r="O57" s="169">
        <v>1</v>
      </c>
      <c r="P57" s="168">
        <v>13</v>
      </c>
      <c r="Q57" s="134"/>
      <c r="R57" s="175" t="s">
        <v>169</v>
      </c>
      <c r="S57" s="174">
        <v>100</v>
      </c>
      <c r="T57" s="135"/>
      <c r="U57" s="136"/>
      <c r="V57" s="278">
        <v>20210</v>
      </c>
      <c r="W57" s="280"/>
      <c r="X57" s="279">
        <v>0</v>
      </c>
      <c r="Y57" s="278">
        <v>0</v>
      </c>
    </row>
    <row r="58" spans="14:25" ht="31.2" x14ac:dyDescent="0.25">
      <c r="N58" s="165" t="s">
        <v>115</v>
      </c>
      <c r="O58" s="169">
        <v>1</v>
      </c>
      <c r="P58" s="168">
        <v>13</v>
      </c>
      <c r="Q58" s="134"/>
      <c r="R58" s="175" t="s">
        <v>169</v>
      </c>
      <c r="S58" s="174">
        <v>110</v>
      </c>
      <c r="T58" s="135"/>
      <c r="U58" s="136"/>
      <c r="V58" s="278">
        <v>20210</v>
      </c>
      <c r="W58" s="280"/>
      <c r="X58" s="279">
        <v>0</v>
      </c>
      <c r="Y58" s="278">
        <v>0</v>
      </c>
    </row>
    <row r="59" spans="14:25" ht="31.2" x14ac:dyDescent="0.25">
      <c r="N59" s="165" t="s">
        <v>102</v>
      </c>
      <c r="O59" s="169">
        <v>1</v>
      </c>
      <c r="P59" s="168">
        <v>13</v>
      </c>
      <c r="Q59" s="134"/>
      <c r="R59" s="175" t="s">
        <v>169</v>
      </c>
      <c r="S59" s="174">
        <v>200</v>
      </c>
      <c r="T59" s="135"/>
      <c r="U59" s="136"/>
      <c r="V59" s="278">
        <v>12967</v>
      </c>
      <c r="W59" s="280"/>
      <c r="X59" s="279">
        <v>731197.75</v>
      </c>
      <c r="Y59" s="278">
        <v>12967</v>
      </c>
    </row>
    <row r="60" spans="14:25" ht="46.8" x14ac:dyDescent="0.25">
      <c r="N60" s="165" t="s">
        <v>103</v>
      </c>
      <c r="O60" s="169">
        <v>1</v>
      </c>
      <c r="P60" s="168">
        <v>13</v>
      </c>
      <c r="Q60" s="134"/>
      <c r="R60" s="175" t="s">
        <v>169</v>
      </c>
      <c r="S60" s="174">
        <v>240</v>
      </c>
      <c r="T60" s="135"/>
      <c r="U60" s="136"/>
      <c r="V60" s="278">
        <v>12967</v>
      </c>
      <c r="W60" s="280"/>
      <c r="X60" s="279">
        <v>731197.75</v>
      </c>
      <c r="Y60" s="278">
        <v>12967</v>
      </c>
    </row>
    <row r="61" spans="14:25" ht="15.6" x14ac:dyDescent="0.25">
      <c r="N61" s="165" t="s">
        <v>104</v>
      </c>
      <c r="O61" s="169">
        <v>1</v>
      </c>
      <c r="P61" s="168">
        <v>13</v>
      </c>
      <c r="Q61" s="134"/>
      <c r="R61" s="175" t="s">
        <v>169</v>
      </c>
      <c r="S61" s="174">
        <v>800</v>
      </c>
      <c r="T61" s="135"/>
      <c r="U61" s="136"/>
      <c r="V61" s="278">
        <v>5000</v>
      </c>
      <c r="W61" s="280"/>
      <c r="X61" s="279">
        <v>0</v>
      </c>
      <c r="Y61" s="278">
        <v>0</v>
      </c>
    </row>
    <row r="62" spans="14:25" ht="15.6" x14ac:dyDescent="0.25">
      <c r="N62" s="165" t="s">
        <v>105</v>
      </c>
      <c r="O62" s="169">
        <v>1</v>
      </c>
      <c r="P62" s="168">
        <v>13</v>
      </c>
      <c r="Q62" s="134"/>
      <c r="R62" s="175" t="s">
        <v>169</v>
      </c>
      <c r="S62" s="174">
        <v>850</v>
      </c>
      <c r="T62" s="135"/>
      <c r="U62" s="136"/>
      <c r="V62" s="278">
        <v>5000</v>
      </c>
      <c r="W62" s="280"/>
      <c r="X62" s="279">
        <v>0</v>
      </c>
      <c r="Y62" s="278">
        <v>0</v>
      </c>
    </row>
    <row r="63" spans="14:25" ht="15.6" x14ac:dyDescent="0.25">
      <c r="N63" s="166" t="s">
        <v>116</v>
      </c>
      <c r="O63" s="171">
        <v>2</v>
      </c>
      <c r="P63" s="170">
        <v>0</v>
      </c>
      <c r="Q63" s="134"/>
      <c r="R63" s="177" t="s">
        <v>1</v>
      </c>
      <c r="S63" s="176" t="s">
        <v>1</v>
      </c>
      <c r="T63" s="135"/>
      <c r="U63" s="136"/>
      <c r="V63" s="277">
        <v>113807</v>
      </c>
      <c r="W63" s="280"/>
      <c r="X63" s="281">
        <v>117646</v>
      </c>
      <c r="Y63" s="277">
        <v>121815</v>
      </c>
    </row>
    <row r="64" spans="14:25" ht="31.2" x14ac:dyDescent="0.25">
      <c r="N64" s="166" t="s">
        <v>117</v>
      </c>
      <c r="O64" s="171">
        <v>2</v>
      </c>
      <c r="P64" s="170">
        <v>3</v>
      </c>
      <c r="Q64" s="134"/>
      <c r="R64" s="177" t="s">
        <v>1</v>
      </c>
      <c r="S64" s="176" t="s">
        <v>1</v>
      </c>
      <c r="T64" s="135"/>
      <c r="U64" s="136"/>
      <c r="V64" s="277">
        <v>113807</v>
      </c>
      <c r="W64" s="280"/>
      <c r="X64" s="281">
        <v>117646</v>
      </c>
      <c r="Y64" s="277">
        <v>121815</v>
      </c>
    </row>
    <row r="65" spans="14:25" ht="31.2" x14ac:dyDescent="0.25">
      <c r="N65" s="166" t="s">
        <v>96</v>
      </c>
      <c r="O65" s="171">
        <v>2</v>
      </c>
      <c r="P65" s="170">
        <v>3</v>
      </c>
      <c r="Q65" s="134"/>
      <c r="R65" s="177" t="s">
        <v>161</v>
      </c>
      <c r="S65" s="176" t="s">
        <v>1</v>
      </c>
      <c r="T65" s="135"/>
      <c r="U65" s="136"/>
      <c r="V65" s="277">
        <v>113807</v>
      </c>
      <c r="W65" s="280"/>
      <c r="X65" s="281">
        <v>117646</v>
      </c>
      <c r="Y65" s="277">
        <v>121815</v>
      </c>
    </row>
    <row r="66" spans="14:25" ht="46.8" x14ac:dyDescent="0.25">
      <c r="N66" s="166" t="s">
        <v>118</v>
      </c>
      <c r="O66" s="171">
        <v>2</v>
      </c>
      <c r="P66" s="170">
        <v>3</v>
      </c>
      <c r="Q66" s="134"/>
      <c r="R66" s="177" t="s">
        <v>170</v>
      </c>
      <c r="S66" s="176" t="s">
        <v>1</v>
      </c>
      <c r="T66" s="135"/>
      <c r="U66" s="136"/>
      <c r="V66" s="277">
        <v>113807</v>
      </c>
      <c r="W66" s="280"/>
      <c r="X66" s="281">
        <v>117646</v>
      </c>
      <c r="Y66" s="277">
        <v>121815</v>
      </c>
    </row>
    <row r="67" spans="14:25" ht="78" x14ac:dyDescent="0.25">
      <c r="N67" s="165" t="s">
        <v>98</v>
      </c>
      <c r="O67" s="169">
        <v>2</v>
      </c>
      <c r="P67" s="168">
        <v>3</v>
      </c>
      <c r="Q67" s="134"/>
      <c r="R67" s="175" t="s">
        <v>170</v>
      </c>
      <c r="S67" s="174">
        <v>100</v>
      </c>
      <c r="T67" s="135"/>
      <c r="U67" s="136"/>
      <c r="V67" s="278">
        <v>106376</v>
      </c>
      <c r="W67" s="280"/>
      <c r="X67" s="279">
        <v>113814</v>
      </c>
      <c r="Y67" s="278">
        <v>121780</v>
      </c>
    </row>
    <row r="68" spans="14:25" ht="31.2" x14ac:dyDescent="0.25">
      <c r="N68" s="165" t="s">
        <v>99</v>
      </c>
      <c r="O68" s="169">
        <v>2</v>
      </c>
      <c r="P68" s="168">
        <v>3</v>
      </c>
      <c r="Q68" s="134"/>
      <c r="R68" s="175" t="s">
        <v>170</v>
      </c>
      <c r="S68" s="174">
        <v>120</v>
      </c>
      <c r="T68" s="135"/>
      <c r="U68" s="136"/>
      <c r="V68" s="278">
        <v>106376</v>
      </c>
      <c r="W68" s="280"/>
      <c r="X68" s="279">
        <v>113814</v>
      </c>
      <c r="Y68" s="278">
        <v>121780</v>
      </c>
    </row>
    <row r="69" spans="14:25" ht="31.2" x14ac:dyDescent="0.25">
      <c r="N69" s="165" t="s">
        <v>102</v>
      </c>
      <c r="O69" s="169">
        <v>2</v>
      </c>
      <c r="P69" s="168">
        <v>3</v>
      </c>
      <c r="Q69" s="134"/>
      <c r="R69" s="175" t="s">
        <v>170</v>
      </c>
      <c r="S69" s="174">
        <v>200</v>
      </c>
      <c r="T69" s="135"/>
      <c r="U69" s="136"/>
      <c r="V69" s="278">
        <v>7431</v>
      </c>
      <c r="W69" s="280"/>
      <c r="X69" s="279">
        <v>3832</v>
      </c>
      <c r="Y69" s="278">
        <v>35</v>
      </c>
    </row>
    <row r="70" spans="14:25" ht="46.8" x14ac:dyDescent="0.25">
      <c r="N70" s="165" t="s">
        <v>103</v>
      </c>
      <c r="O70" s="169">
        <v>2</v>
      </c>
      <c r="P70" s="168">
        <v>3</v>
      </c>
      <c r="Q70" s="134"/>
      <c r="R70" s="175" t="s">
        <v>170</v>
      </c>
      <c r="S70" s="174">
        <v>240</v>
      </c>
      <c r="T70" s="135"/>
      <c r="U70" s="136"/>
      <c r="V70" s="278">
        <v>7431</v>
      </c>
      <c r="W70" s="280"/>
      <c r="X70" s="279">
        <v>3832</v>
      </c>
      <c r="Y70" s="278">
        <v>35</v>
      </c>
    </row>
    <row r="71" spans="14:25" ht="31.2" x14ac:dyDescent="0.25">
      <c r="N71" s="166" t="s">
        <v>119</v>
      </c>
      <c r="O71" s="171">
        <v>3</v>
      </c>
      <c r="P71" s="170">
        <v>0</v>
      </c>
      <c r="Q71" s="134"/>
      <c r="R71" s="177" t="s">
        <v>1</v>
      </c>
      <c r="S71" s="176" t="s">
        <v>1</v>
      </c>
      <c r="T71" s="135"/>
      <c r="U71" s="136"/>
      <c r="V71" s="277">
        <v>140300</v>
      </c>
      <c r="W71" s="280"/>
      <c r="X71" s="281">
        <v>142300</v>
      </c>
      <c r="Y71" s="277">
        <v>142300</v>
      </c>
    </row>
    <row r="72" spans="14:25" ht="15.6" x14ac:dyDescent="0.25">
      <c r="N72" s="166" t="s">
        <v>120</v>
      </c>
      <c r="O72" s="171">
        <v>3</v>
      </c>
      <c r="P72" s="170">
        <v>9</v>
      </c>
      <c r="Q72" s="134"/>
      <c r="R72" s="177" t="s">
        <v>1</v>
      </c>
      <c r="S72" s="176" t="s">
        <v>1</v>
      </c>
      <c r="T72" s="135"/>
      <c r="U72" s="136"/>
      <c r="V72" s="277">
        <v>1000</v>
      </c>
      <c r="W72" s="280"/>
      <c r="X72" s="281">
        <v>3000</v>
      </c>
      <c r="Y72" s="277">
        <v>3000</v>
      </c>
    </row>
    <row r="73" spans="14:25" ht="31.2" x14ac:dyDescent="0.25">
      <c r="N73" s="166" t="s">
        <v>96</v>
      </c>
      <c r="O73" s="171">
        <v>3</v>
      </c>
      <c r="P73" s="170">
        <v>9</v>
      </c>
      <c r="Q73" s="134"/>
      <c r="R73" s="177" t="s">
        <v>161</v>
      </c>
      <c r="S73" s="176" t="s">
        <v>1</v>
      </c>
      <c r="T73" s="135"/>
      <c r="U73" s="136"/>
      <c r="V73" s="277">
        <v>1000</v>
      </c>
      <c r="W73" s="280"/>
      <c r="X73" s="281">
        <v>3000</v>
      </c>
      <c r="Y73" s="277">
        <v>3000</v>
      </c>
    </row>
    <row r="74" spans="14:25" ht="46.8" x14ac:dyDescent="0.25">
      <c r="N74" s="166" t="s">
        <v>121</v>
      </c>
      <c r="O74" s="171">
        <v>3</v>
      </c>
      <c r="P74" s="170">
        <v>9</v>
      </c>
      <c r="Q74" s="134"/>
      <c r="R74" s="177" t="s">
        <v>171</v>
      </c>
      <c r="S74" s="176" t="s">
        <v>1</v>
      </c>
      <c r="T74" s="135"/>
      <c r="U74" s="136"/>
      <c r="V74" s="277">
        <v>1000</v>
      </c>
      <c r="W74" s="280"/>
      <c r="X74" s="281">
        <v>3000</v>
      </c>
      <c r="Y74" s="277">
        <v>3000</v>
      </c>
    </row>
    <row r="75" spans="14:25" ht="31.2" x14ac:dyDescent="0.25">
      <c r="N75" s="165" t="s">
        <v>102</v>
      </c>
      <c r="O75" s="169">
        <v>3</v>
      </c>
      <c r="P75" s="168">
        <v>9</v>
      </c>
      <c r="Q75" s="134"/>
      <c r="R75" s="175" t="s">
        <v>171</v>
      </c>
      <c r="S75" s="174">
        <v>200</v>
      </c>
      <c r="T75" s="135"/>
      <c r="U75" s="136"/>
      <c r="V75" s="278">
        <v>1000</v>
      </c>
      <c r="W75" s="280"/>
      <c r="X75" s="279">
        <v>3000</v>
      </c>
      <c r="Y75" s="278">
        <v>3000</v>
      </c>
    </row>
    <row r="76" spans="14:25" ht="46.8" x14ac:dyDescent="0.25">
      <c r="N76" s="165" t="s">
        <v>103</v>
      </c>
      <c r="O76" s="169">
        <v>3</v>
      </c>
      <c r="P76" s="168">
        <v>9</v>
      </c>
      <c r="Q76" s="134"/>
      <c r="R76" s="175" t="s">
        <v>171</v>
      </c>
      <c r="S76" s="174">
        <v>240</v>
      </c>
      <c r="T76" s="135"/>
      <c r="U76" s="136"/>
      <c r="V76" s="278">
        <v>1000</v>
      </c>
      <c r="W76" s="280"/>
      <c r="X76" s="279">
        <v>3000</v>
      </c>
      <c r="Y76" s="278">
        <v>3000</v>
      </c>
    </row>
    <row r="77" spans="14:25" ht="62.4" x14ac:dyDescent="0.25">
      <c r="N77" s="166" t="s">
        <v>122</v>
      </c>
      <c r="O77" s="171">
        <v>3</v>
      </c>
      <c r="P77" s="170">
        <v>10</v>
      </c>
      <c r="Q77" s="134"/>
      <c r="R77" s="177" t="s">
        <v>1</v>
      </c>
      <c r="S77" s="176" t="s">
        <v>1</v>
      </c>
      <c r="T77" s="135"/>
      <c r="U77" s="136"/>
      <c r="V77" s="277">
        <v>136300</v>
      </c>
      <c r="W77" s="280"/>
      <c r="X77" s="281">
        <v>136300</v>
      </c>
      <c r="Y77" s="277">
        <v>136300</v>
      </c>
    </row>
    <row r="78" spans="14:25" ht="78" x14ac:dyDescent="0.25">
      <c r="N78" s="166" t="s">
        <v>123</v>
      </c>
      <c r="O78" s="171">
        <v>3</v>
      </c>
      <c r="P78" s="170">
        <v>10</v>
      </c>
      <c r="Q78" s="134"/>
      <c r="R78" s="177" t="s">
        <v>172</v>
      </c>
      <c r="S78" s="176" t="s">
        <v>1</v>
      </c>
      <c r="T78" s="135"/>
      <c r="U78" s="136"/>
      <c r="V78" s="277">
        <v>3000</v>
      </c>
      <c r="W78" s="280"/>
      <c r="X78" s="281">
        <v>0</v>
      </c>
      <c r="Y78" s="277">
        <v>0</v>
      </c>
    </row>
    <row r="79" spans="14:25" ht="78" x14ac:dyDescent="0.25">
      <c r="N79" s="166" t="s">
        <v>124</v>
      </c>
      <c r="O79" s="171">
        <v>3</v>
      </c>
      <c r="P79" s="170">
        <v>10</v>
      </c>
      <c r="Q79" s="134"/>
      <c r="R79" s="177" t="s">
        <v>173</v>
      </c>
      <c r="S79" s="176" t="s">
        <v>1</v>
      </c>
      <c r="T79" s="135"/>
      <c r="U79" s="136"/>
      <c r="V79" s="277">
        <v>3000</v>
      </c>
      <c r="W79" s="280"/>
      <c r="X79" s="281">
        <v>0</v>
      </c>
      <c r="Y79" s="277">
        <v>0</v>
      </c>
    </row>
    <row r="80" spans="14:25" ht="31.2" x14ac:dyDescent="0.25">
      <c r="N80" s="165" t="s">
        <v>102</v>
      </c>
      <c r="O80" s="169">
        <v>3</v>
      </c>
      <c r="P80" s="168">
        <v>10</v>
      </c>
      <c r="Q80" s="134"/>
      <c r="R80" s="175" t="s">
        <v>173</v>
      </c>
      <c r="S80" s="174">
        <v>200</v>
      </c>
      <c r="T80" s="135"/>
      <c r="U80" s="136"/>
      <c r="V80" s="278">
        <v>3000</v>
      </c>
      <c r="W80" s="280"/>
      <c r="X80" s="279">
        <v>0</v>
      </c>
      <c r="Y80" s="278">
        <v>0</v>
      </c>
    </row>
    <row r="81" spans="14:25" ht="46.8" x14ac:dyDescent="0.25">
      <c r="N81" s="165" t="s">
        <v>103</v>
      </c>
      <c r="O81" s="169">
        <v>3</v>
      </c>
      <c r="P81" s="168">
        <v>10</v>
      </c>
      <c r="Q81" s="134"/>
      <c r="R81" s="175" t="s">
        <v>173</v>
      </c>
      <c r="S81" s="174">
        <v>240</v>
      </c>
      <c r="T81" s="135"/>
      <c r="U81" s="136"/>
      <c r="V81" s="278">
        <v>3000</v>
      </c>
      <c r="W81" s="280"/>
      <c r="X81" s="279">
        <v>0</v>
      </c>
      <c r="Y81" s="278">
        <v>0</v>
      </c>
    </row>
    <row r="82" spans="14:25" ht="31.2" x14ac:dyDescent="0.25">
      <c r="N82" s="166" t="s">
        <v>96</v>
      </c>
      <c r="O82" s="171">
        <v>3</v>
      </c>
      <c r="P82" s="170">
        <v>10</v>
      </c>
      <c r="Q82" s="134"/>
      <c r="R82" s="177" t="s">
        <v>161</v>
      </c>
      <c r="S82" s="176" t="s">
        <v>1</v>
      </c>
      <c r="T82" s="135"/>
      <c r="U82" s="136"/>
      <c r="V82" s="277">
        <v>133300</v>
      </c>
      <c r="W82" s="280"/>
      <c r="X82" s="281">
        <v>136300</v>
      </c>
      <c r="Y82" s="277">
        <v>136300</v>
      </c>
    </row>
    <row r="83" spans="14:25" ht="15.6" x14ac:dyDescent="0.25">
      <c r="N83" s="166" t="s">
        <v>125</v>
      </c>
      <c r="O83" s="171">
        <v>3</v>
      </c>
      <c r="P83" s="170">
        <v>10</v>
      </c>
      <c r="Q83" s="134"/>
      <c r="R83" s="177" t="s">
        <v>174</v>
      </c>
      <c r="S83" s="176" t="s">
        <v>1</v>
      </c>
      <c r="T83" s="135"/>
      <c r="U83" s="136"/>
      <c r="V83" s="277">
        <v>1000</v>
      </c>
      <c r="W83" s="280"/>
      <c r="X83" s="281">
        <v>4000</v>
      </c>
      <c r="Y83" s="277">
        <v>4000</v>
      </c>
    </row>
    <row r="84" spans="14:25" ht="31.2" x14ac:dyDescent="0.25">
      <c r="N84" s="165" t="s">
        <v>102</v>
      </c>
      <c r="O84" s="169">
        <v>3</v>
      </c>
      <c r="P84" s="168">
        <v>10</v>
      </c>
      <c r="Q84" s="134"/>
      <c r="R84" s="175" t="s">
        <v>174</v>
      </c>
      <c r="S84" s="174">
        <v>200</v>
      </c>
      <c r="T84" s="135"/>
      <c r="U84" s="136"/>
      <c r="V84" s="278">
        <v>1000</v>
      </c>
      <c r="W84" s="280"/>
      <c r="X84" s="279">
        <v>4000</v>
      </c>
      <c r="Y84" s="278">
        <v>4000</v>
      </c>
    </row>
    <row r="85" spans="14:25" ht="46.8" x14ac:dyDescent="0.25">
      <c r="N85" s="165" t="s">
        <v>103</v>
      </c>
      <c r="O85" s="169">
        <v>3</v>
      </c>
      <c r="P85" s="168">
        <v>10</v>
      </c>
      <c r="Q85" s="134"/>
      <c r="R85" s="175" t="s">
        <v>174</v>
      </c>
      <c r="S85" s="174">
        <v>240</v>
      </c>
      <c r="T85" s="135"/>
      <c r="U85" s="136"/>
      <c r="V85" s="278">
        <v>1000</v>
      </c>
      <c r="W85" s="280"/>
      <c r="X85" s="279">
        <v>4000</v>
      </c>
      <c r="Y85" s="278">
        <v>4000</v>
      </c>
    </row>
    <row r="86" spans="14:25" ht="31.2" x14ac:dyDescent="0.25">
      <c r="N86" s="166" t="s">
        <v>126</v>
      </c>
      <c r="O86" s="171">
        <v>3</v>
      </c>
      <c r="P86" s="170">
        <v>10</v>
      </c>
      <c r="Q86" s="134"/>
      <c r="R86" s="177" t="s">
        <v>175</v>
      </c>
      <c r="S86" s="176" t="s">
        <v>1</v>
      </c>
      <c r="T86" s="135"/>
      <c r="U86" s="136"/>
      <c r="V86" s="277">
        <v>132300</v>
      </c>
      <c r="W86" s="280"/>
      <c r="X86" s="281">
        <v>132300</v>
      </c>
      <c r="Y86" s="277">
        <v>132300</v>
      </c>
    </row>
    <row r="87" spans="14:25" ht="31.2" x14ac:dyDescent="0.25">
      <c r="N87" s="165" t="s">
        <v>102</v>
      </c>
      <c r="O87" s="169">
        <v>3</v>
      </c>
      <c r="P87" s="168">
        <v>10</v>
      </c>
      <c r="Q87" s="134"/>
      <c r="R87" s="175" t="s">
        <v>175</v>
      </c>
      <c r="S87" s="174">
        <v>200</v>
      </c>
      <c r="T87" s="135"/>
      <c r="U87" s="136"/>
      <c r="V87" s="278">
        <v>132300</v>
      </c>
      <c r="W87" s="280"/>
      <c r="X87" s="279">
        <v>132300</v>
      </c>
      <c r="Y87" s="278">
        <v>132300</v>
      </c>
    </row>
    <row r="88" spans="14:25" ht="46.8" x14ac:dyDescent="0.25">
      <c r="N88" s="165" t="s">
        <v>103</v>
      </c>
      <c r="O88" s="169">
        <v>3</v>
      </c>
      <c r="P88" s="168">
        <v>10</v>
      </c>
      <c r="Q88" s="134"/>
      <c r="R88" s="175" t="s">
        <v>175</v>
      </c>
      <c r="S88" s="174">
        <v>240</v>
      </c>
      <c r="T88" s="135"/>
      <c r="U88" s="136"/>
      <c r="V88" s="278">
        <v>132300</v>
      </c>
      <c r="W88" s="280"/>
      <c r="X88" s="279">
        <v>132300</v>
      </c>
      <c r="Y88" s="278">
        <v>132300</v>
      </c>
    </row>
    <row r="89" spans="14:25" ht="46.8" x14ac:dyDescent="0.25">
      <c r="N89" s="166" t="s">
        <v>127</v>
      </c>
      <c r="O89" s="171">
        <v>3</v>
      </c>
      <c r="P89" s="170">
        <v>14</v>
      </c>
      <c r="Q89" s="134"/>
      <c r="R89" s="177" t="s">
        <v>1</v>
      </c>
      <c r="S89" s="176" t="s">
        <v>1</v>
      </c>
      <c r="T89" s="135"/>
      <c r="U89" s="136"/>
      <c r="V89" s="277">
        <v>3000</v>
      </c>
      <c r="W89" s="280"/>
      <c r="X89" s="281">
        <v>3000</v>
      </c>
      <c r="Y89" s="277">
        <v>3000</v>
      </c>
    </row>
    <row r="90" spans="14:25" ht="78" x14ac:dyDescent="0.25">
      <c r="N90" s="166" t="s">
        <v>128</v>
      </c>
      <c r="O90" s="171">
        <v>3</v>
      </c>
      <c r="P90" s="170">
        <v>14</v>
      </c>
      <c r="Q90" s="134"/>
      <c r="R90" s="177" t="s">
        <v>176</v>
      </c>
      <c r="S90" s="176" t="s">
        <v>1</v>
      </c>
      <c r="T90" s="135"/>
      <c r="U90" s="136"/>
      <c r="V90" s="277">
        <v>1000</v>
      </c>
      <c r="W90" s="280"/>
      <c r="X90" s="281">
        <v>0</v>
      </c>
      <c r="Y90" s="277">
        <v>0</v>
      </c>
    </row>
    <row r="91" spans="14:25" ht="78" x14ac:dyDescent="0.25">
      <c r="N91" s="166" t="s">
        <v>129</v>
      </c>
      <c r="O91" s="171">
        <v>3</v>
      </c>
      <c r="P91" s="170">
        <v>14</v>
      </c>
      <c r="Q91" s="134"/>
      <c r="R91" s="177" t="s">
        <v>177</v>
      </c>
      <c r="S91" s="176" t="s">
        <v>1</v>
      </c>
      <c r="T91" s="135"/>
      <c r="U91" s="136"/>
      <c r="V91" s="277">
        <v>1000</v>
      </c>
      <c r="W91" s="280"/>
      <c r="X91" s="281">
        <v>0</v>
      </c>
      <c r="Y91" s="277">
        <v>0</v>
      </c>
    </row>
    <row r="92" spans="14:25" ht="31.2" x14ac:dyDescent="0.25">
      <c r="N92" s="165" t="s">
        <v>102</v>
      </c>
      <c r="O92" s="169">
        <v>3</v>
      </c>
      <c r="P92" s="168">
        <v>14</v>
      </c>
      <c r="Q92" s="134"/>
      <c r="R92" s="175" t="s">
        <v>177</v>
      </c>
      <c r="S92" s="174">
        <v>200</v>
      </c>
      <c r="T92" s="135"/>
      <c r="U92" s="136"/>
      <c r="V92" s="278">
        <v>1000</v>
      </c>
      <c r="W92" s="280"/>
      <c r="X92" s="279">
        <v>0</v>
      </c>
      <c r="Y92" s="278">
        <v>0</v>
      </c>
    </row>
    <row r="93" spans="14:25" ht="46.8" x14ac:dyDescent="0.25">
      <c r="N93" s="165" t="s">
        <v>103</v>
      </c>
      <c r="O93" s="169">
        <v>3</v>
      </c>
      <c r="P93" s="168">
        <v>14</v>
      </c>
      <c r="Q93" s="134"/>
      <c r="R93" s="175" t="s">
        <v>177</v>
      </c>
      <c r="S93" s="174">
        <v>240</v>
      </c>
      <c r="T93" s="135"/>
      <c r="U93" s="136"/>
      <c r="V93" s="278">
        <v>1000</v>
      </c>
      <c r="W93" s="280"/>
      <c r="X93" s="279">
        <v>0</v>
      </c>
      <c r="Y93" s="278">
        <v>0</v>
      </c>
    </row>
    <row r="94" spans="14:25" ht="93.6" x14ac:dyDescent="0.25">
      <c r="N94" s="166" t="s">
        <v>130</v>
      </c>
      <c r="O94" s="171">
        <v>3</v>
      </c>
      <c r="P94" s="170">
        <v>14</v>
      </c>
      <c r="Q94" s="134"/>
      <c r="R94" s="177" t="s">
        <v>178</v>
      </c>
      <c r="S94" s="176" t="s">
        <v>1</v>
      </c>
      <c r="T94" s="135"/>
      <c r="U94" s="136"/>
      <c r="V94" s="277">
        <v>1000</v>
      </c>
      <c r="W94" s="280"/>
      <c r="X94" s="281">
        <v>0</v>
      </c>
      <c r="Y94" s="277">
        <v>0</v>
      </c>
    </row>
    <row r="95" spans="14:25" ht="109.2" x14ac:dyDescent="0.25">
      <c r="N95" s="166" t="s">
        <v>131</v>
      </c>
      <c r="O95" s="171">
        <v>3</v>
      </c>
      <c r="P95" s="170">
        <v>14</v>
      </c>
      <c r="Q95" s="134"/>
      <c r="R95" s="177" t="s">
        <v>179</v>
      </c>
      <c r="S95" s="176" t="s">
        <v>1</v>
      </c>
      <c r="T95" s="135"/>
      <c r="U95" s="136"/>
      <c r="V95" s="277">
        <v>1000</v>
      </c>
      <c r="W95" s="280"/>
      <c r="X95" s="281">
        <v>0</v>
      </c>
      <c r="Y95" s="277">
        <v>0</v>
      </c>
    </row>
    <row r="96" spans="14:25" ht="31.2" x14ac:dyDescent="0.25">
      <c r="N96" s="165" t="s">
        <v>102</v>
      </c>
      <c r="O96" s="169">
        <v>3</v>
      </c>
      <c r="P96" s="168">
        <v>14</v>
      </c>
      <c r="Q96" s="134"/>
      <c r="R96" s="175" t="s">
        <v>179</v>
      </c>
      <c r="S96" s="174">
        <v>200</v>
      </c>
      <c r="T96" s="135"/>
      <c r="U96" s="136"/>
      <c r="V96" s="278">
        <v>1000</v>
      </c>
      <c r="W96" s="280"/>
      <c r="X96" s="279">
        <v>0</v>
      </c>
      <c r="Y96" s="278">
        <v>0</v>
      </c>
    </row>
    <row r="97" spans="14:25" ht="46.8" x14ac:dyDescent="0.25">
      <c r="N97" s="165" t="s">
        <v>103</v>
      </c>
      <c r="O97" s="169">
        <v>3</v>
      </c>
      <c r="P97" s="168">
        <v>14</v>
      </c>
      <c r="Q97" s="134"/>
      <c r="R97" s="175" t="s">
        <v>179</v>
      </c>
      <c r="S97" s="174">
        <v>240</v>
      </c>
      <c r="T97" s="135"/>
      <c r="U97" s="136"/>
      <c r="V97" s="278">
        <v>1000</v>
      </c>
      <c r="W97" s="280"/>
      <c r="X97" s="279">
        <v>0</v>
      </c>
      <c r="Y97" s="278">
        <v>0</v>
      </c>
    </row>
    <row r="98" spans="14:25" ht="31.2" x14ac:dyDescent="0.25">
      <c r="N98" s="166" t="s">
        <v>96</v>
      </c>
      <c r="O98" s="171">
        <v>3</v>
      </c>
      <c r="P98" s="170">
        <v>14</v>
      </c>
      <c r="Q98" s="134"/>
      <c r="R98" s="177" t="s">
        <v>161</v>
      </c>
      <c r="S98" s="176" t="s">
        <v>1</v>
      </c>
      <c r="T98" s="135"/>
      <c r="U98" s="136"/>
      <c r="V98" s="277">
        <v>1000</v>
      </c>
      <c r="W98" s="280"/>
      <c r="X98" s="281">
        <v>3000</v>
      </c>
      <c r="Y98" s="277">
        <v>3000</v>
      </c>
    </row>
    <row r="99" spans="14:25" ht="31.2" x14ac:dyDescent="0.25">
      <c r="N99" s="166" t="s">
        <v>132</v>
      </c>
      <c r="O99" s="171">
        <v>3</v>
      </c>
      <c r="P99" s="170">
        <v>14</v>
      </c>
      <c r="Q99" s="134"/>
      <c r="R99" s="177" t="s">
        <v>180</v>
      </c>
      <c r="S99" s="176" t="s">
        <v>1</v>
      </c>
      <c r="T99" s="135"/>
      <c r="U99" s="136"/>
      <c r="V99" s="277">
        <v>1000</v>
      </c>
      <c r="W99" s="280"/>
      <c r="X99" s="281">
        <v>3000</v>
      </c>
      <c r="Y99" s="277">
        <v>3000</v>
      </c>
    </row>
    <row r="100" spans="14:25" ht="31.2" x14ac:dyDescent="0.25">
      <c r="N100" s="165" t="s">
        <v>102</v>
      </c>
      <c r="O100" s="169">
        <v>3</v>
      </c>
      <c r="P100" s="168">
        <v>14</v>
      </c>
      <c r="Q100" s="134"/>
      <c r="R100" s="175" t="s">
        <v>180</v>
      </c>
      <c r="S100" s="174">
        <v>200</v>
      </c>
      <c r="T100" s="135"/>
      <c r="U100" s="136"/>
      <c r="V100" s="278">
        <v>1000</v>
      </c>
      <c r="W100" s="280"/>
      <c r="X100" s="279">
        <v>3000</v>
      </c>
      <c r="Y100" s="278">
        <v>3000</v>
      </c>
    </row>
    <row r="101" spans="14:25" ht="46.8" x14ac:dyDescent="0.25">
      <c r="N101" s="165" t="s">
        <v>103</v>
      </c>
      <c r="O101" s="169">
        <v>3</v>
      </c>
      <c r="P101" s="168">
        <v>14</v>
      </c>
      <c r="Q101" s="134"/>
      <c r="R101" s="175" t="s">
        <v>180</v>
      </c>
      <c r="S101" s="174">
        <v>240</v>
      </c>
      <c r="T101" s="135"/>
      <c r="U101" s="136"/>
      <c r="V101" s="278">
        <v>1000</v>
      </c>
      <c r="W101" s="280"/>
      <c r="X101" s="279">
        <v>3000</v>
      </c>
      <c r="Y101" s="278">
        <v>3000</v>
      </c>
    </row>
    <row r="102" spans="14:25" ht="15.6" x14ac:dyDescent="0.25">
      <c r="N102" s="166" t="s">
        <v>133</v>
      </c>
      <c r="O102" s="171">
        <v>4</v>
      </c>
      <c r="P102" s="170">
        <v>0</v>
      </c>
      <c r="Q102" s="134"/>
      <c r="R102" s="177" t="s">
        <v>1</v>
      </c>
      <c r="S102" s="176" t="s">
        <v>1</v>
      </c>
      <c r="T102" s="135"/>
      <c r="U102" s="136"/>
      <c r="V102" s="277">
        <v>1932750</v>
      </c>
      <c r="W102" s="280"/>
      <c r="X102" s="281">
        <v>4740870</v>
      </c>
      <c r="Y102" s="277">
        <v>1026700</v>
      </c>
    </row>
    <row r="103" spans="14:25" ht="15.6" x14ac:dyDescent="0.25">
      <c r="N103" s="166" t="s">
        <v>134</v>
      </c>
      <c r="O103" s="171">
        <v>4</v>
      </c>
      <c r="P103" s="170">
        <v>9</v>
      </c>
      <c r="Q103" s="134"/>
      <c r="R103" s="177" t="s">
        <v>1</v>
      </c>
      <c r="S103" s="176" t="s">
        <v>1</v>
      </c>
      <c r="T103" s="135"/>
      <c r="U103" s="136"/>
      <c r="V103" s="277">
        <v>1929750</v>
      </c>
      <c r="W103" s="280"/>
      <c r="X103" s="281">
        <v>4737870</v>
      </c>
      <c r="Y103" s="277">
        <v>1026700</v>
      </c>
    </row>
    <row r="104" spans="14:25" ht="31.2" x14ac:dyDescent="0.25">
      <c r="N104" s="166" t="s">
        <v>96</v>
      </c>
      <c r="O104" s="171">
        <v>4</v>
      </c>
      <c r="P104" s="170">
        <v>9</v>
      </c>
      <c r="Q104" s="134"/>
      <c r="R104" s="177" t="s">
        <v>161</v>
      </c>
      <c r="S104" s="176" t="s">
        <v>1</v>
      </c>
      <c r="T104" s="135"/>
      <c r="U104" s="136"/>
      <c r="V104" s="277">
        <v>1929750</v>
      </c>
      <c r="W104" s="280"/>
      <c r="X104" s="281">
        <v>4737870</v>
      </c>
      <c r="Y104" s="277">
        <v>1026700</v>
      </c>
    </row>
    <row r="105" spans="14:25" ht="62.4" x14ac:dyDescent="0.25">
      <c r="N105" s="166" t="s">
        <v>135</v>
      </c>
      <c r="O105" s="171">
        <v>4</v>
      </c>
      <c r="P105" s="170">
        <v>9</v>
      </c>
      <c r="Q105" s="134"/>
      <c r="R105" s="177" t="s">
        <v>181</v>
      </c>
      <c r="S105" s="176" t="s">
        <v>1</v>
      </c>
      <c r="T105" s="135"/>
      <c r="U105" s="136"/>
      <c r="V105" s="277">
        <v>919648.99</v>
      </c>
      <c r="W105" s="280"/>
      <c r="X105" s="281">
        <v>935728.58</v>
      </c>
      <c r="Y105" s="277">
        <v>1026700</v>
      </c>
    </row>
    <row r="106" spans="14:25" ht="31.2" x14ac:dyDescent="0.25">
      <c r="N106" s="165" t="s">
        <v>102</v>
      </c>
      <c r="O106" s="169">
        <v>4</v>
      </c>
      <c r="P106" s="168">
        <v>9</v>
      </c>
      <c r="Q106" s="134"/>
      <c r="R106" s="175" t="s">
        <v>181</v>
      </c>
      <c r="S106" s="174">
        <v>200</v>
      </c>
      <c r="T106" s="135"/>
      <c r="U106" s="136"/>
      <c r="V106" s="278">
        <v>919648.99</v>
      </c>
      <c r="W106" s="280"/>
      <c r="X106" s="279">
        <v>935728.58</v>
      </c>
      <c r="Y106" s="278">
        <v>1026700</v>
      </c>
    </row>
    <row r="107" spans="14:25" ht="46.8" x14ac:dyDescent="0.25">
      <c r="N107" s="165" t="s">
        <v>103</v>
      </c>
      <c r="O107" s="169">
        <v>4</v>
      </c>
      <c r="P107" s="168">
        <v>9</v>
      </c>
      <c r="Q107" s="134"/>
      <c r="R107" s="175" t="s">
        <v>181</v>
      </c>
      <c r="S107" s="174">
        <v>240</v>
      </c>
      <c r="T107" s="135"/>
      <c r="U107" s="136"/>
      <c r="V107" s="278">
        <v>919648.99</v>
      </c>
      <c r="W107" s="280"/>
      <c r="X107" s="279">
        <v>935728.58</v>
      </c>
      <c r="Y107" s="278">
        <v>1026700</v>
      </c>
    </row>
    <row r="108" spans="14:25" ht="156" x14ac:dyDescent="0.25">
      <c r="N108" s="244" t="s">
        <v>211</v>
      </c>
      <c r="O108" s="243">
        <v>4</v>
      </c>
      <c r="P108" s="242">
        <v>9</v>
      </c>
      <c r="Q108" s="236">
        <v>409</v>
      </c>
      <c r="R108" s="241" t="s">
        <v>212</v>
      </c>
      <c r="S108" s="240" t="s">
        <v>1</v>
      </c>
      <c r="T108" s="135"/>
      <c r="U108" s="136"/>
      <c r="V108" s="277">
        <v>1000000</v>
      </c>
      <c r="W108" s="280"/>
      <c r="X108" s="281">
        <v>3764120</v>
      </c>
      <c r="Y108" s="277">
        <v>0</v>
      </c>
    </row>
    <row r="109" spans="14:25" ht="31.2" x14ac:dyDescent="0.25">
      <c r="N109" s="239" t="s">
        <v>102</v>
      </c>
      <c r="O109" s="238">
        <v>4</v>
      </c>
      <c r="P109" s="237">
        <v>9</v>
      </c>
      <c r="Q109" s="236">
        <v>409</v>
      </c>
      <c r="R109" s="235" t="s">
        <v>212</v>
      </c>
      <c r="S109" s="234">
        <v>200</v>
      </c>
      <c r="T109" s="135"/>
      <c r="U109" s="136"/>
      <c r="V109" s="278">
        <v>1000000</v>
      </c>
      <c r="W109" s="280"/>
      <c r="X109" s="279">
        <v>3764120</v>
      </c>
      <c r="Y109" s="278">
        <v>0</v>
      </c>
    </row>
    <row r="110" spans="14:25" ht="46.8" x14ac:dyDescent="0.25">
      <c r="N110" s="239" t="s">
        <v>103</v>
      </c>
      <c r="O110" s="238">
        <v>4</v>
      </c>
      <c r="P110" s="237">
        <v>9</v>
      </c>
      <c r="Q110" s="236">
        <v>409</v>
      </c>
      <c r="R110" s="235" t="s">
        <v>212</v>
      </c>
      <c r="S110" s="234">
        <v>240</v>
      </c>
      <c r="T110" s="135"/>
      <c r="U110" s="136"/>
      <c r="V110" s="278">
        <v>1000000</v>
      </c>
      <c r="W110" s="280"/>
      <c r="X110" s="279">
        <v>3764120</v>
      </c>
      <c r="Y110" s="278">
        <v>0</v>
      </c>
    </row>
    <row r="111" spans="14:25" ht="171.6" x14ac:dyDescent="0.25">
      <c r="N111" s="244" t="s">
        <v>213</v>
      </c>
      <c r="O111" s="243">
        <v>4</v>
      </c>
      <c r="P111" s="242">
        <v>9</v>
      </c>
      <c r="Q111" s="236">
        <v>409</v>
      </c>
      <c r="R111" s="241" t="s">
        <v>214</v>
      </c>
      <c r="S111" s="240" t="s">
        <v>1</v>
      </c>
      <c r="T111" s="135"/>
      <c r="U111" s="136"/>
      <c r="V111" s="277">
        <v>10101.01</v>
      </c>
      <c r="W111" s="280"/>
      <c r="X111" s="281">
        <v>38021.42</v>
      </c>
      <c r="Y111" s="277">
        <v>0</v>
      </c>
    </row>
    <row r="112" spans="14:25" ht="31.2" x14ac:dyDescent="0.25">
      <c r="N112" s="239" t="s">
        <v>102</v>
      </c>
      <c r="O112" s="238">
        <v>4</v>
      </c>
      <c r="P112" s="237">
        <v>9</v>
      </c>
      <c r="Q112" s="236">
        <v>409</v>
      </c>
      <c r="R112" s="235" t="s">
        <v>214</v>
      </c>
      <c r="S112" s="234">
        <v>200</v>
      </c>
      <c r="T112" s="135"/>
      <c r="U112" s="136"/>
      <c r="V112" s="278">
        <v>10101.01</v>
      </c>
      <c r="W112" s="280"/>
      <c r="X112" s="279">
        <v>38021.42</v>
      </c>
      <c r="Y112" s="278">
        <v>0</v>
      </c>
    </row>
    <row r="113" spans="14:25" ht="46.8" x14ac:dyDescent="0.25">
      <c r="N113" s="239" t="s">
        <v>103</v>
      </c>
      <c r="O113" s="238">
        <v>4</v>
      </c>
      <c r="P113" s="237">
        <v>9</v>
      </c>
      <c r="Q113" s="236">
        <v>409</v>
      </c>
      <c r="R113" s="235" t="s">
        <v>214</v>
      </c>
      <c r="S113" s="234">
        <v>240</v>
      </c>
      <c r="T113" s="135"/>
      <c r="U113" s="136"/>
      <c r="V113" s="278">
        <v>10101.01</v>
      </c>
      <c r="W113" s="280"/>
      <c r="X113" s="279">
        <v>38021.42</v>
      </c>
      <c r="Y113" s="278">
        <v>0</v>
      </c>
    </row>
    <row r="114" spans="14:25" ht="31.2" x14ac:dyDescent="0.25">
      <c r="N114" s="166" t="s">
        <v>136</v>
      </c>
      <c r="O114" s="171">
        <v>4</v>
      </c>
      <c r="P114" s="170">
        <v>12</v>
      </c>
      <c r="Q114" s="134"/>
      <c r="R114" s="177" t="s">
        <v>1</v>
      </c>
      <c r="S114" s="176" t="s">
        <v>1</v>
      </c>
      <c r="T114" s="135"/>
      <c r="U114" s="136"/>
      <c r="V114" s="277">
        <v>3000</v>
      </c>
      <c r="W114" s="280"/>
      <c r="X114" s="281">
        <v>3000</v>
      </c>
      <c r="Y114" s="277">
        <v>0</v>
      </c>
    </row>
    <row r="115" spans="14:25" ht="93.6" x14ac:dyDescent="0.25">
      <c r="N115" s="166" t="s">
        <v>137</v>
      </c>
      <c r="O115" s="171">
        <v>4</v>
      </c>
      <c r="P115" s="170">
        <v>12</v>
      </c>
      <c r="Q115" s="134"/>
      <c r="R115" s="177" t="s">
        <v>182</v>
      </c>
      <c r="S115" s="176" t="s">
        <v>1</v>
      </c>
      <c r="T115" s="135"/>
      <c r="U115" s="136"/>
      <c r="V115" s="277">
        <v>1000</v>
      </c>
      <c r="W115" s="280"/>
      <c r="X115" s="281">
        <v>1000</v>
      </c>
      <c r="Y115" s="277">
        <v>0</v>
      </c>
    </row>
    <row r="116" spans="14:25" ht="93.6" x14ac:dyDescent="0.25">
      <c r="N116" s="166" t="s">
        <v>138</v>
      </c>
      <c r="O116" s="171">
        <v>4</v>
      </c>
      <c r="P116" s="170">
        <v>12</v>
      </c>
      <c r="Q116" s="134"/>
      <c r="R116" s="177" t="s">
        <v>183</v>
      </c>
      <c r="S116" s="176" t="s">
        <v>1</v>
      </c>
      <c r="T116" s="135"/>
      <c r="U116" s="136"/>
      <c r="V116" s="277">
        <v>1000</v>
      </c>
      <c r="W116" s="280"/>
      <c r="X116" s="281">
        <v>1000</v>
      </c>
      <c r="Y116" s="277">
        <v>0</v>
      </c>
    </row>
    <row r="117" spans="14:25" ht="15.6" x14ac:dyDescent="0.25">
      <c r="N117" s="165" t="s">
        <v>104</v>
      </c>
      <c r="O117" s="169">
        <v>4</v>
      </c>
      <c r="P117" s="168">
        <v>12</v>
      </c>
      <c r="Q117" s="134"/>
      <c r="R117" s="175" t="s">
        <v>183</v>
      </c>
      <c r="S117" s="174">
        <v>800</v>
      </c>
      <c r="T117" s="135"/>
      <c r="U117" s="136"/>
      <c r="V117" s="278">
        <v>1000</v>
      </c>
      <c r="W117" s="280"/>
      <c r="X117" s="279">
        <v>1000</v>
      </c>
      <c r="Y117" s="278">
        <v>0</v>
      </c>
    </row>
    <row r="118" spans="14:25" ht="62.4" x14ac:dyDescent="0.25">
      <c r="N118" s="165" t="s">
        <v>139</v>
      </c>
      <c r="O118" s="169">
        <v>4</v>
      </c>
      <c r="P118" s="168">
        <v>12</v>
      </c>
      <c r="Q118" s="134"/>
      <c r="R118" s="175" t="s">
        <v>183</v>
      </c>
      <c r="S118" s="174">
        <v>810</v>
      </c>
      <c r="T118" s="135"/>
      <c r="U118" s="136"/>
      <c r="V118" s="278">
        <v>1000</v>
      </c>
      <c r="W118" s="280"/>
      <c r="X118" s="279">
        <v>1000</v>
      </c>
      <c r="Y118" s="278">
        <v>0</v>
      </c>
    </row>
    <row r="119" spans="14:25" ht="78" x14ac:dyDescent="0.25">
      <c r="N119" s="166" t="s">
        <v>140</v>
      </c>
      <c r="O119" s="171">
        <v>4</v>
      </c>
      <c r="P119" s="170">
        <v>12</v>
      </c>
      <c r="Q119" s="134"/>
      <c r="R119" s="177" t="s">
        <v>184</v>
      </c>
      <c r="S119" s="176" t="s">
        <v>1</v>
      </c>
      <c r="T119" s="135"/>
      <c r="U119" s="136"/>
      <c r="V119" s="277">
        <v>2000</v>
      </c>
      <c r="W119" s="280"/>
      <c r="X119" s="281">
        <v>2000</v>
      </c>
      <c r="Y119" s="277">
        <v>0</v>
      </c>
    </row>
    <row r="120" spans="14:25" ht="93.6" x14ac:dyDescent="0.25">
      <c r="N120" s="166" t="s">
        <v>141</v>
      </c>
      <c r="O120" s="171">
        <v>4</v>
      </c>
      <c r="P120" s="170">
        <v>12</v>
      </c>
      <c r="Q120" s="134"/>
      <c r="R120" s="177" t="s">
        <v>185</v>
      </c>
      <c r="S120" s="176" t="s">
        <v>1</v>
      </c>
      <c r="T120" s="135"/>
      <c r="U120" s="136"/>
      <c r="V120" s="277">
        <v>2000</v>
      </c>
      <c r="W120" s="280"/>
      <c r="X120" s="281">
        <v>2000</v>
      </c>
      <c r="Y120" s="277">
        <v>0</v>
      </c>
    </row>
    <row r="121" spans="14:25" ht="15.6" x14ac:dyDescent="0.25">
      <c r="N121" s="165" t="s">
        <v>104</v>
      </c>
      <c r="O121" s="169">
        <v>4</v>
      </c>
      <c r="P121" s="168">
        <v>12</v>
      </c>
      <c r="Q121" s="134"/>
      <c r="R121" s="175" t="s">
        <v>185</v>
      </c>
      <c r="S121" s="174">
        <v>800</v>
      </c>
      <c r="T121" s="135"/>
      <c r="U121" s="136"/>
      <c r="V121" s="278">
        <v>2000</v>
      </c>
      <c r="W121" s="280"/>
      <c r="X121" s="279">
        <v>2000</v>
      </c>
      <c r="Y121" s="278">
        <v>0</v>
      </c>
    </row>
    <row r="122" spans="14:25" ht="62.4" x14ac:dyDescent="0.25">
      <c r="N122" s="165" t="s">
        <v>139</v>
      </c>
      <c r="O122" s="169">
        <v>4</v>
      </c>
      <c r="P122" s="168">
        <v>12</v>
      </c>
      <c r="Q122" s="134"/>
      <c r="R122" s="175" t="s">
        <v>185</v>
      </c>
      <c r="S122" s="174">
        <v>810</v>
      </c>
      <c r="T122" s="135"/>
      <c r="U122" s="136"/>
      <c r="V122" s="278">
        <v>2000</v>
      </c>
      <c r="W122" s="280"/>
      <c r="X122" s="279">
        <v>2000</v>
      </c>
      <c r="Y122" s="278">
        <v>0</v>
      </c>
    </row>
    <row r="123" spans="14:25" ht="31.2" x14ac:dyDescent="0.25">
      <c r="N123" s="166" t="s">
        <v>142</v>
      </c>
      <c r="O123" s="171">
        <v>5</v>
      </c>
      <c r="P123" s="170">
        <v>0</v>
      </c>
      <c r="Q123" s="134"/>
      <c r="R123" s="177" t="s">
        <v>1</v>
      </c>
      <c r="S123" s="176" t="s">
        <v>1</v>
      </c>
      <c r="T123" s="135"/>
      <c r="U123" s="136"/>
      <c r="V123" s="277">
        <v>681612</v>
      </c>
      <c r="W123" s="280"/>
      <c r="X123" s="281">
        <v>728812</v>
      </c>
      <c r="Y123" s="277">
        <v>147400</v>
      </c>
    </row>
    <row r="124" spans="14:25" ht="15.6" x14ac:dyDescent="0.25">
      <c r="N124" s="166" t="s">
        <v>143</v>
      </c>
      <c r="O124" s="171">
        <v>5</v>
      </c>
      <c r="P124" s="170">
        <v>3</v>
      </c>
      <c r="Q124" s="134"/>
      <c r="R124" s="177" t="s">
        <v>1</v>
      </c>
      <c r="S124" s="176" t="s">
        <v>1</v>
      </c>
      <c r="T124" s="135"/>
      <c r="U124" s="136"/>
      <c r="V124" s="277">
        <v>681612</v>
      </c>
      <c r="W124" s="280"/>
      <c r="X124" s="281">
        <v>728812</v>
      </c>
      <c r="Y124" s="277">
        <v>147400</v>
      </c>
    </row>
    <row r="125" spans="14:25" ht="62.4" x14ac:dyDescent="0.25">
      <c r="N125" s="166" t="s">
        <v>144</v>
      </c>
      <c r="O125" s="171">
        <v>5</v>
      </c>
      <c r="P125" s="170">
        <v>3</v>
      </c>
      <c r="Q125" s="134"/>
      <c r="R125" s="177" t="s">
        <v>186</v>
      </c>
      <c r="S125" s="176" t="s">
        <v>1</v>
      </c>
      <c r="T125" s="135"/>
      <c r="U125" s="136"/>
      <c r="V125" s="277">
        <v>1000</v>
      </c>
      <c r="W125" s="280"/>
      <c r="X125" s="281">
        <v>0</v>
      </c>
      <c r="Y125" s="277">
        <v>0</v>
      </c>
    </row>
    <row r="126" spans="14:25" ht="78" x14ac:dyDescent="0.25">
      <c r="N126" s="166" t="s">
        <v>145</v>
      </c>
      <c r="O126" s="171">
        <v>5</v>
      </c>
      <c r="P126" s="170">
        <v>3</v>
      </c>
      <c r="Q126" s="134"/>
      <c r="R126" s="177" t="s">
        <v>187</v>
      </c>
      <c r="S126" s="176" t="s">
        <v>1</v>
      </c>
      <c r="T126" s="135"/>
      <c r="U126" s="136"/>
      <c r="V126" s="277">
        <v>1000</v>
      </c>
      <c r="W126" s="280"/>
      <c r="X126" s="281">
        <v>0</v>
      </c>
      <c r="Y126" s="277">
        <v>0</v>
      </c>
    </row>
    <row r="127" spans="14:25" ht="31.2" x14ac:dyDescent="0.25">
      <c r="N127" s="165" t="s">
        <v>102</v>
      </c>
      <c r="O127" s="169">
        <v>5</v>
      </c>
      <c r="P127" s="168">
        <v>3</v>
      </c>
      <c r="Q127" s="134"/>
      <c r="R127" s="175" t="s">
        <v>187</v>
      </c>
      <c r="S127" s="174">
        <v>200</v>
      </c>
      <c r="T127" s="135"/>
      <c r="U127" s="136"/>
      <c r="V127" s="278">
        <v>1000</v>
      </c>
      <c r="W127" s="280"/>
      <c r="X127" s="279">
        <v>0</v>
      </c>
      <c r="Y127" s="278">
        <v>0</v>
      </c>
    </row>
    <row r="128" spans="14:25" ht="46.8" x14ac:dyDescent="0.25">
      <c r="N128" s="165" t="s">
        <v>103</v>
      </c>
      <c r="O128" s="169">
        <v>5</v>
      </c>
      <c r="P128" s="168">
        <v>3</v>
      </c>
      <c r="Q128" s="134"/>
      <c r="R128" s="175" t="s">
        <v>187</v>
      </c>
      <c r="S128" s="174">
        <v>240</v>
      </c>
      <c r="T128" s="135"/>
      <c r="U128" s="136"/>
      <c r="V128" s="278">
        <v>1000</v>
      </c>
      <c r="W128" s="280"/>
      <c r="X128" s="279">
        <v>0</v>
      </c>
      <c r="Y128" s="278">
        <v>0</v>
      </c>
    </row>
    <row r="129" spans="14:25" ht="31.2" x14ac:dyDescent="0.25">
      <c r="N129" s="166" t="s">
        <v>96</v>
      </c>
      <c r="O129" s="171">
        <v>5</v>
      </c>
      <c r="P129" s="170">
        <v>3</v>
      </c>
      <c r="Q129" s="134"/>
      <c r="R129" s="177" t="s">
        <v>161</v>
      </c>
      <c r="S129" s="176" t="s">
        <v>1</v>
      </c>
      <c r="T129" s="135"/>
      <c r="U129" s="136"/>
      <c r="V129" s="277">
        <v>680612</v>
      </c>
      <c r="W129" s="280"/>
      <c r="X129" s="281">
        <v>728812</v>
      </c>
      <c r="Y129" s="277">
        <v>147400</v>
      </c>
    </row>
    <row r="130" spans="14:25" ht="15.6" x14ac:dyDescent="0.25">
      <c r="N130" s="166" t="s">
        <v>146</v>
      </c>
      <c r="O130" s="171">
        <v>5</v>
      </c>
      <c r="P130" s="170">
        <v>3</v>
      </c>
      <c r="Q130" s="134"/>
      <c r="R130" s="177" t="s">
        <v>188</v>
      </c>
      <c r="S130" s="176" t="s">
        <v>1</v>
      </c>
      <c r="T130" s="135"/>
      <c r="U130" s="136"/>
      <c r="V130" s="277">
        <v>394967</v>
      </c>
      <c r="W130" s="280"/>
      <c r="X130" s="281">
        <v>394967</v>
      </c>
      <c r="Y130" s="277">
        <v>147400</v>
      </c>
    </row>
    <row r="131" spans="14:25" ht="31.2" x14ac:dyDescent="0.25">
      <c r="N131" s="165" t="s">
        <v>102</v>
      </c>
      <c r="O131" s="169">
        <v>5</v>
      </c>
      <c r="P131" s="168">
        <v>3</v>
      </c>
      <c r="Q131" s="134"/>
      <c r="R131" s="175" t="s">
        <v>188</v>
      </c>
      <c r="S131" s="174">
        <v>200</v>
      </c>
      <c r="T131" s="135"/>
      <c r="U131" s="136"/>
      <c r="V131" s="278">
        <v>394967</v>
      </c>
      <c r="W131" s="280"/>
      <c r="X131" s="279">
        <v>394967</v>
      </c>
      <c r="Y131" s="278">
        <v>147400</v>
      </c>
    </row>
    <row r="132" spans="14:25" ht="46.8" x14ac:dyDescent="0.25">
      <c r="N132" s="165" t="s">
        <v>103</v>
      </c>
      <c r="O132" s="169">
        <v>5</v>
      </c>
      <c r="P132" s="168">
        <v>3</v>
      </c>
      <c r="Q132" s="134"/>
      <c r="R132" s="175" t="s">
        <v>188</v>
      </c>
      <c r="S132" s="174">
        <v>240</v>
      </c>
      <c r="T132" s="135"/>
      <c r="U132" s="136"/>
      <c r="V132" s="278">
        <v>394967</v>
      </c>
      <c r="W132" s="280"/>
      <c r="X132" s="279">
        <v>394967</v>
      </c>
      <c r="Y132" s="278">
        <v>147400</v>
      </c>
    </row>
    <row r="133" spans="14:25" ht="15.6" x14ac:dyDescent="0.25">
      <c r="N133" s="166" t="s">
        <v>147</v>
      </c>
      <c r="O133" s="171">
        <v>5</v>
      </c>
      <c r="P133" s="170">
        <v>3</v>
      </c>
      <c r="Q133" s="134"/>
      <c r="R133" s="177" t="s">
        <v>189</v>
      </c>
      <c r="S133" s="176" t="s">
        <v>1</v>
      </c>
      <c r="T133" s="135"/>
      <c r="U133" s="136"/>
      <c r="V133" s="277">
        <v>14640</v>
      </c>
      <c r="W133" s="280"/>
      <c r="X133" s="281">
        <v>16640</v>
      </c>
      <c r="Y133" s="277">
        <v>0</v>
      </c>
    </row>
    <row r="134" spans="14:25" ht="31.2" x14ac:dyDescent="0.25">
      <c r="N134" s="165" t="s">
        <v>102</v>
      </c>
      <c r="O134" s="169">
        <v>5</v>
      </c>
      <c r="P134" s="168">
        <v>3</v>
      </c>
      <c r="Q134" s="134"/>
      <c r="R134" s="175" t="s">
        <v>189</v>
      </c>
      <c r="S134" s="174">
        <v>200</v>
      </c>
      <c r="T134" s="135"/>
      <c r="U134" s="136"/>
      <c r="V134" s="278">
        <v>14640</v>
      </c>
      <c r="W134" s="280"/>
      <c r="X134" s="279">
        <v>16640</v>
      </c>
      <c r="Y134" s="278">
        <v>0</v>
      </c>
    </row>
    <row r="135" spans="14:25" ht="46.8" x14ac:dyDescent="0.25">
      <c r="N135" s="165" t="s">
        <v>103</v>
      </c>
      <c r="O135" s="169">
        <v>5</v>
      </c>
      <c r="P135" s="168">
        <v>3</v>
      </c>
      <c r="Q135" s="134"/>
      <c r="R135" s="175" t="s">
        <v>189</v>
      </c>
      <c r="S135" s="174">
        <v>240</v>
      </c>
      <c r="T135" s="135"/>
      <c r="U135" s="136"/>
      <c r="V135" s="278">
        <v>14640</v>
      </c>
      <c r="W135" s="280"/>
      <c r="X135" s="279">
        <v>16640</v>
      </c>
      <c r="Y135" s="278">
        <v>0</v>
      </c>
    </row>
    <row r="136" spans="14:25" ht="15.6" x14ac:dyDescent="0.25">
      <c r="N136" s="166" t="s">
        <v>148</v>
      </c>
      <c r="O136" s="171">
        <v>5</v>
      </c>
      <c r="P136" s="170">
        <v>3</v>
      </c>
      <c r="Q136" s="134"/>
      <c r="R136" s="177" t="s">
        <v>190</v>
      </c>
      <c r="S136" s="176" t="s">
        <v>1</v>
      </c>
      <c r="T136" s="135"/>
      <c r="U136" s="136"/>
      <c r="V136" s="277">
        <v>60476</v>
      </c>
      <c r="W136" s="280"/>
      <c r="X136" s="281">
        <v>60476</v>
      </c>
      <c r="Y136" s="277">
        <v>0</v>
      </c>
    </row>
    <row r="137" spans="14:25" ht="31.2" x14ac:dyDescent="0.25">
      <c r="N137" s="165" t="s">
        <v>102</v>
      </c>
      <c r="O137" s="169">
        <v>5</v>
      </c>
      <c r="P137" s="168">
        <v>3</v>
      </c>
      <c r="Q137" s="134"/>
      <c r="R137" s="175" t="s">
        <v>190</v>
      </c>
      <c r="S137" s="174">
        <v>200</v>
      </c>
      <c r="T137" s="135"/>
      <c r="U137" s="136"/>
      <c r="V137" s="278">
        <v>60476</v>
      </c>
      <c r="W137" s="280"/>
      <c r="X137" s="279">
        <v>60476</v>
      </c>
      <c r="Y137" s="278">
        <v>0</v>
      </c>
    </row>
    <row r="138" spans="14:25" ht="46.8" x14ac:dyDescent="0.25">
      <c r="N138" s="165" t="s">
        <v>103</v>
      </c>
      <c r="O138" s="169">
        <v>5</v>
      </c>
      <c r="P138" s="168">
        <v>3</v>
      </c>
      <c r="Q138" s="134"/>
      <c r="R138" s="175" t="s">
        <v>190</v>
      </c>
      <c r="S138" s="174">
        <v>240</v>
      </c>
      <c r="T138" s="135"/>
      <c r="U138" s="136"/>
      <c r="V138" s="278">
        <v>60476</v>
      </c>
      <c r="W138" s="280"/>
      <c r="X138" s="279">
        <v>60476</v>
      </c>
      <c r="Y138" s="278">
        <v>0</v>
      </c>
    </row>
    <row r="139" spans="14:25" ht="15.6" x14ac:dyDescent="0.25">
      <c r="N139" s="166" t="s">
        <v>149</v>
      </c>
      <c r="O139" s="171">
        <v>5</v>
      </c>
      <c r="P139" s="170">
        <v>3</v>
      </c>
      <c r="Q139" s="134"/>
      <c r="R139" s="177" t="s">
        <v>191</v>
      </c>
      <c r="S139" s="176" t="s">
        <v>1</v>
      </c>
      <c r="T139" s="135"/>
      <c r="U139" s="136"/>
      <c r="V139" s="277">
        <v>34000</v>
      </c>
      <c r="W139" s="280"/>
      <c r="X139" s="281">
        <v>34000</v>
      </c>
      <c r="Y139" s="277">
        <v>0</v>
      </c>
    </row>
    <row r="140" spans="14:25" ht="31.2" x14ac:dyDescent="0.25">
      <c r="N140" s="165" t="s">
        <v>102</v>
      </c>
      <c r="O140" s="169">
        <v>5</v>
      </c>
      <c r="P140" s="168">
        <v>3</v>
      </c>
      <c r="Q140" s="134"/>
      <c r="R140" s="175" t="s">
        <v>191</v>
      </c>
      <c r="S140" s="174">
        <v>200</v>
      </c>
      <c r="T140" s="135"/>
      <c r="U140" s="136"/>
      <c r="V140" s="278">
        <v>34000</v>
      </c>
      <c r="W140" s="280"/>
      <c r="X140" s="279">
        <v>34000</v>
      </c>
      <c r="Y140" s="278">
        <v>0</v>
      </c>
    </row>
    <row r="141" spans="14:25" ht="46.8" x14ac:dyDescent="0.25">
      <c r="N141" s="165" t="s">
        <v>103</v>
      </c>
      <c r="O141" s="169">
        <v>5</v>
      </c>
      <c r="P141" s="168">
        <v>3</v>
      </c>
      <c r="Q141" s="134"/>
      <c r="R141" s="175" t="s">
        <v>191</v>
      </c>
      <c r="S141" s="174">
        <v>240</v>
      </c>
      <c r="T141" s="135"/>
      <c r="U141" s="136"/>
      <c r="V141" s="278">
        <v>34000</v>
      </c>
      <c r="W141" s="280"/>
      <c r="X141" s="279">
        <v>34000</v>
      </c>
      <c r="Y141" s="278">
        <v>0</v>
      </c>
    </row>
    <row r="142" spans="14:25" ht="15.6" x14ac:dyDescent="0.25">
      <c r="N142" s="166" t="s">
        <v>150</v>
      </c>
      <c r="O142" s="171">
        <v>5</v>
      </c>
      <c r="P142" s="170">
        <v>3</v>
      </c>
      <c r="Q142" s="134"/>
      <c r="R142" s="177" t="s">
        <v>192</v>
      </c>
      <c r="S142" s="176" t="s">
        <v>1</v>
      </c>
      <c r="T142" s="135"/>
      <c r="U142" s="136"/>
      <c r="V142" s="277">
        <v>176529</v>
      </c>
      <c r="W142" s="280"/>
      <c r="X142" s="281">
        <v>222729</v>
      </c>
      <c r="Y142" s="277">
        <v>0</v>
      </c>
    </row>
    <row r="143" spans="14:25" ht="31.2" x14ac:dyDescent="0.25">
      <c r="N143" s="165" t="s">
        <v>102</v>
      </c>
      <c r="O143" s="169">
        <v>5</v>
      </c>
      <c r="P143" s="168">
        <v>3</v>
      </c>
      <c r="Q143" s="134"/>
      <c r="R143" s="175" t="s">
        <v>192</v>
      </c>
      <c r="S143" s="174">
        <v>200</v>
      </c>
      <c r="T143" s="135"/>
      <c r="U143" s="136"/>
      <c r="V143" s="278">
        <v>176529</v>
      </c>
      <c r="W143" s="280"/>
      <c r="X143" s="279">
        <v>222729</v>
      </c>
      <c r="Y143" s="278">
        <v>0</v>
      </c>
    </row>
    <row r="144" spans="14:25" ht="46.8" x14ac:dyDescent="0.25">
      <c r="N144" s="165" t="s">
        <v>103</v>
      </c>
      <c r="O144" s="169">
        <v>5</v>
      </c>
      <c r="P144" s="168">
        <v>3</v>
      </c>
      <c r="Q144" s="134"/>
      <c r="R144" s="175" t="s">
        <v>192</v>
      </c>
      <c r="S144" s="174">
        <v>240</v>
      </c>
      <c r="T144" s="135"/>
      <c r="U144" s="136"/>
      <c r="V144" s="278">
        <v>176529</v>
      </c>
      <c r="W144" s="280"/>
      <c r="X144" s="279">
        <v>222729</v>
      </c>
      <c r="Y144" s="278">
        <v>0</v>
      </c>
    </row>
    <row r="145" spans="14:25" ht="15.6" x14ac:dyDescent="0.25">
      <c r="N145" s="166" t="s">
        <v>151</v>
      </c>
      <c r="O145" s="171">
        <v>8</v>
      </c>
      <c r="P145" s="170">
        <v>0</v>
      </c>
      <c r="Q145" s="134"/>
      <c r="R145" s="177" t="s">
        <v>1</v>
      </c>
      <c r="S145" s="176" t="s">
        <v>1</v>
      </c>
      <c r="T145" s="135"/>
      <c r="U145" s="136"/>
      <c r="V145" s="277">
        <v>398142</v>
      </c>
      <c r="W145" s="280"/>
      <c r="X145" s="281">
        <v>0</v>
      </c>
      <c r="Y145" s="277">
        <v>0</v>
      </c>
    </row>
    <row r="146" spans="14:25" ht="15.6" x14ac:dyDescent="0.25">
      <c r="N146" s="166" t="s">
        <v>152</v>
      </c>
      <c r="O146" s="171">
        <v>8</v>
      </c>
      <c r="P146" s="170">
        <v>1</v>
      </c>
      <c r="Q146" s="134"/>
      <c r="R146" s="177" t="s">
        <v>1</v>
      </c>
      <c r="S146" s="176" t="s">
        <v>1</v>
      </c>
      <c r="T146" s="135"/>
      <c r="U146" s="136"/>
      <c r="V146" s="277">
        <v>398142</v>
      </c>
      <c r="W146" s="280"/>
      <c r="X146" s="281">
        <v>0</v>
      </c>
      <c r="Y146" s="277">
        <v>0</v>
      </c>
    </row>
    <row r="147" spans="14:25" ht="31.2" x14ac:dyDescent="0.25">
      <c r="N147" s="166" t="s">
        <v>96</v>
      </c>
      <c r="O147" s="171">
        <v>8</v>
      </c>
      <c r="P147" s="170">
        <v>1</v>
      </c>
      <c r="Q147" s="134"/>
      <c r="R147" s="177" t="s">
        <v>161</v>
      </c>
      <c r="S147" s="176" t="s">
        <v>1</v>
      </c>
      <c r="T147" s="135"/>
      <c r="U147" s="136"/>
      <c r="V147" s="277">
        <v>398142</v>
      </c>
      <c r="W147" s="280"/>
      <c r="X147" s="281">
        <v>0</v>
      </c>
      <c r="Y147" s="277">
        <v>0</v>
      </c>
    </row>
    <row r="148" spans="14:25" ht="62.4" x14ac:dyDescent="0.25">
      <c r="N148" s="166" t="s">
        <v>62</v>
      </c>
      <c r="O148" s="171">
        <v>8</v>
      </c>
      <c r="P148" s="170">
        <v>1</v>
      </c>
      <c r="Q148" s="134"/>
      <c r="R148" s="177" t="s">
        <v>193</v>
      </c>
      <c r="S148" s="176" t="s">
        <v>1</v>
      </c>
      <c r="T148" s="135"/>
      <c r="U148" s="136"/>
      <c r="V148" s="277">
        <v>398142</v>
      </c>
      <c r="W148" s="280"/>
      <c r="X148" s="281">
        <v>0</v>
      </c>
      <c r="Y148" s="277">
        <v>0</v>
      </c>
    </row>
    <row r="149" spans="14:25" ht="15.6" x14ac:dyDescent="0.25">
      <c r="N149" s="165" t="s">
        <v>107</v>
      </c>
      <c r="O149" s="169">
        <v>8</v>
      </c>
      <c r="P149" s="168">
        <v>1</v>
      </c>
      <c r="Q149" s="134"/>
      <c r="R149" s="175" t="s">
        <v>193</v>
      </c>
      <c r="S149" s="174">
        <v>500</v>
      </c>
      <c r="T149" s="135"/>
      <c r="U149" s="136"/>
      <c r="V149" s="278">
        <v>398142</v>
      </c>
      <c r="W149" s="280"/>
      <c r="X149" s="279">
        <v>0</v>
      </c>
      <c r="Y149" s="278">
        <v>0</v>
      </c>
    </row>
    <row r="150" spans="14:25" ht="15.6" x14ac:dyDescent="0.25">
      <c r="N150" s="165" t="s">
        <v>108</v>
      </c>
      <c r="O150" s="169">
        <v>8</v>
      </c>
      <c r="P150" s="168">
        <v>1</v>
      </c>
      <c r="Q150" s="134"/>
      <c r="R150" s="175" t="s">
        <v>193</v>
      </c>
      <c r="S150" s="174">
        <v>540</v>
      </c>
      <c r="T150" s="135"/>
      <c r="U150" s="136"/>
      <c r="V150" s="278">
        <v>398142</v>
      </c>
      <c r="W150" s="280"/>
      <c r="X150" s="279">
        <v>0</v>
      </c>
      <c r="Y150" s="278">
        <v>0</v>
      </c>
    </row>
    <row r="151" spans="14:25" ht="15.6" x14ac:dyDescent="0.25">
      <c r="N151" s="166" t="s">
        <v>153</v>
      </c>
      <c r="O151" s="171">
        <v>10</v>
      </c>
      <c r="P151" s="170">
        <v>0</v>
      </c>
      <c r="Q151" s="134"/>
      <c r="R151" s="177" t="s">
        <v>1</v>
      </c>
      <c r="S151" s="176" t="s">
        <v>1</v>
      </c>
      <c r="T151" s="135"/>
      <c r="U151" s="136"/>
      <c r="V151" s="277">
        <v>288050</v>
      </c>
      <c r="W151" s="280"/>
      <c r="X151" s="281">
        <v>288050</v>
      </c>
      <c r="Y151" s="277">
        <v>288050</v>
      </c>
    </row>
    <row r="152" spans="14:25" ht="15.6" x14ac:dyDescent="0.25">
      <c r="N152" s="166" t="s">
        <v>154</v>
      </c>
      <c r="O152" s="171">
        <v>10</v>
      </c>
      <c r="P152" s="170">
        <v>1</v>
      </c>
      <c r="Q152" s="134"/>
      <c r="R152" s="177" t="s">
        <v>1</v>
      </c>
      <c r="S152" s="176" t="s">
        <v>1</v>
      </c>
      <c r="T152" s="135"/>
      <c r="U152" s="136"/>
      <c r="V152" s="277">
        <v>288050</v>
      </c>
      <c r="W152" s="280"/>
      <c r="X152" s="281">
        <v>288050</v>
      </c>
      <c r="Y152" s="277">
        <v>288050</v>
      </c>
    </row>
    <row r="153" spans="14:25" ht="31.2" x14ac:dyDescent="0.25">
      <c r="N153" s="166" t="s">
        <v>96</v>
      </c>
      <c r="O153" s="171">
        <v>10</v>
      </c>
      <c r="P153" s="170">
        <v>1</v>
      </c>
      <c r="Q153" s="134"/>
      <c r="R153" s="177" t="s">
        <v>161</v>
      </c>
      <c r="S153" s="176" t="s">
        <v>1</v>
      </c>
      <c r="T153" s="135"/>
      <c r="U153" s="136"/>
      <c r="V153" s="277">
        <v>288050</v>
      </c>
      <c r="W153" s="280"/>
      <c r="X153" s="281">
        <v>288050</v>
      </c>
      <c r="Y153" s="277">
        <v>288050</v>
      </c>
    </row>
    <row r="154" spans="14:25" ht="31.2" x14ac:dyDescent="0.25">
      <c r="N154" s="166" t="s">
        <v>63</v>
      </c>
      <c r="O154" s="171">
        <v>10</v>
      </c>
      <c r="P154" s="170">
        <v>1</v>
      </c>
      <c r="Q154" s="134"/>
      <c r="R154" s="177" t="s">
        <v>64</v>
      </c>
      <c r="S154" s="176" t="s">
        <v>1</v>
      </c>
      <c r="T154" s="135"/>
      <c r="U154" s="136"/>
      <c r="V154" s="277">
        <v>288050</v>
      </c>
      <c r="W154" s="280"/>
      <c r="X154" s="281">
        <v>288050</v>
      </c>
      <c r="Y154" s="277">
        <v>288050</v>
      </c>
    </row>
    <row r="155" spans="14:25" ht="31.2" x14ac:dyDescent="0.25">
      <c r="N155" s="165" t="s">
        <v>155</v>
      </c>
      <c r="O155" s="169">
        <v>10</v>
      </c>
      <c r="P155" s="168">
        <v>1</v>
      </c>
      <c r="Q155" s="134"/>
      <c r="R155" s="175" t="s">
        <v>64</v>
      </c>
      <c r="S155" s="174">
        <v>300</v>
      </c>
      <c r="T155" s="135"/>
      <c r="U155" s="136"/>
      <c r="V155" s="278">
        <v>288050</v>
      </c>
      <c r="W155" s="280"/>
      <c r="X155" s="279">
        <v>288050</v>
      </c>
      <c r="Y155" s="278">
        <v>288050</v>
      </c>
    </row>
    <row r="156" spans="14:25" ht="31.2" x14ac:dyDescent="0.25">
      <c r="N156" s="165" t="s">
        <v>156</v>
      </c>
      <c r="O156" s="169">
        <v>10</v>
      </c>
      <c r="P156" s="168">
        <v>1</v>
      </c>
      <c r="Q156" s="134"/>
      <c r="R156" s="175" t="s">
        <v>64</v>
      </c>
      <c r="S156" s="174">
        <v>310</v>
      </c>
      <c r="T156" s="135"/>
      <c r="U156" s="136"/>
      <c r="V156" s="278">
        <v>288050</v>
      </c>
      <c r="W156" s="280"/>
      <c r="X156" s="279">
        <v>288050</v>
      </c>
      <c r="Y156" s="278">
        <v>288050</v>
      </c>
    </row>
    <row r="157" spans="14:25" ht="15.6" x14ac:dyDescent="0.25">
      <c r="N157" s="166" t="s">
        <v>157</v>
      </c>
      <c r="O157" s="171">
        <v>11</v>
      </c>
      <c r="P157" s="170">
        <v>0</v>
      </c>
      <c r="Q157" s="134"/>
      <c r="R157" s="177" t="s">
        <v>1</v>
      </c>
      <c r="S157" s="176" t="s">
        <v>1</v>
      </c>
      <c r="T157" s="135"/>
      <c r="U157" s="136"/>
      <c r="V157" s="277">
        <v>338922</v>
      </c>
      <c r="W157" s="280"/>
      <c r="X157" s="281">
        <v>0</v>
      </c>
      <c r="Y157" s="277">
        <v>0</v>
      </c>
    </row>
    <row r="158" spans="14:25" ht="15.6" x14ac:dyDescent="0.25">
      <c r="N158" s="166" t="s">
        <v>158</v>
      </c>
      <c r="O158" s="171">
        <v>11</v>
      </c>
      <c r="P158" s="170">
        <v>2</v>
      </c>
      <c r="Q158" s="134"/>
      <c r="R158" s="177" t="s">
        <v>1</v>
      </c>
      <c r="S158" s="176" t="s">
        <v>1</v>
      </c>
      <c r="T158" s="135"/>
      <c r="U158" s="136"/>
      <c r="V158" s="277">
        <v>338922</v>
      </c>
      <c r="W158" s="280"/>
      <c r="X158" s="281">
        <v>0</v>
      </c>
      <c r="Y158" s="277">
        <v>0</v>
      </c>
    </row>
    <row r="159" spans="14:25" ht="31.2" x14ac:dyDescent="0.25">
      <c r="N159" s="166" t="s">
        <v>96</v>
      </c>
      <c r="O159" s="171">
        <v>11</v>
      </c>
      <c r="P159" s="170">
        <v>2</v>
      </c>
      <c r="Q159" s="134"/>
      <c r="R159" s="177" t="s">
        <v>161</v>
      </c>
      <c r="S159" s="176" t="s">
        <v>1</v>
      </c>
      <c r="T159" s="135"/>
      <c r="U159" s="136"/>
      <c r="V159" s="277">
        <v>338922</v>
      </c>
      <c r="W159" s="280"/>
      <c r="X159" s="281">
        <v>0</v>
      </c>
      <c r="Y159" s="277">
        <v>0</v>
      </c>
    </row>
    <row r="160" spans="14:25" ht="124.8" x14ac:dyDescent="0.25">
      <c r="N160" s="166" t="s">
        <v>65</v>
      </c>
      <c r="O160" s="171">
        <v>11</v>
      </c>
      <c r="P160" s="170">
        <v>2</v>
      </c>
      <c r="Q160" s="134"/>
      <c r="R160" s="177" t="s">
        <v>194</v>
      </c>
      <c r="S160" s="176" t="s">
        <v>1</v>
      </c>
      <c r="T160" s="135"/>
      <c r="U160" s="136"/>
      <c r="V160" s="277">
        <v>38922</v>
      </c>
      <c r="W160" s="280"/>
      <c r="X160" s="281">
        <v>0</v>
      </c>
      <c r="Y160" s="277">
        <v>0</v>
      </c>
    </row>
    <row r="161" spans="14:25" ht="15.6" x14ac:dyDescent="0.25">
      <c r="N161" s="165" t="s">
        <v>107</v>
      </c>
      <c r="O161" s="169">
        <v>11</v>
      </c>
      <c r="P161" s="168">
        <v>2</v>
      </c>
      <c r="Q161" s="134"/>
      <c r="R161" s="175" t="s">
        <v>194</v>
      </c>
      <c r="S161" s="174">
        <v>500</v>
      </c>
      <c r="T161" s="135"/>
      <c r="U161" s="136"/>
      <c r="V161" s="278">
        <v>38922</v>
      </c>
      <c r="W161" s="280"/>
      <c r="X161" s="279">
        <v>0</v>
      </c>
      <c r="Y161" s="278">
        <v>0</v>
      </c>
    </row>
    <row r="162" spans="14:25" ht="15.6" x14ac:dyDescent="0.25">
      <c r="N162" s="165" t="s">
        <v>108</v>
      </c>
      <c r="O162" s="169">
        <v>11</v>
      </c>
      <c r="P162" s="168">
        <v>2</v>
      </c>
      <c r="Q162" s="134"/>
      <c r="R162" s="175" t="s">
        <v>194</v>
      </c>
      <c r="S162" s="174">
        <v>540</v>
      </c>
      <c r="T162" s="135"/>
      <c r="U162" s="136"/>
      <c r="V162" s="278">
        <v>38922</v>
      </c>
      <c r="W162" s="280"/>
      <c r="X162" s="279">
        <v>0</v>
      </c>
      <c r="Y162" s="278">
        <v>0</v>
      </c>
    </row>
    <row r="163" spans="14:25" ht="109.2" x14ac:dyDescent="0.25">
      <c r="N163" s="233" t="s">
        <v>207</v>
      </c>
      <c r="O163" s="232">
        <v>11</v>
      </c>
      <c r="P163" s="231">
        <v>2</v>
      </c>
      <c r="Q163" s="225">
        <v>1102</v>
      </c>
      <c r="R163" s="230" t="s">
        <v>208</v>
      </c>
      <c r="S163" s="229" t="s">
        <v>1</v>
      </c>
      <c r="T163" s="135"/>
      <c r="U163" s="136"/>
      <c r="V163" s="277">
        <v>230700</v>
      </c>
      <c r="W163" s="280"/>
      <c r="X163" s="281">
        <v>0</v>
      </c>
      <c r="Y163" s="277">
        <v>0</v>
      </c>
    </row>
    <row r="164" spans="14:25" ht="31.2" x14ac:dyDescent="0.25">
      <c r="N164" s="228" t="s">
        <v>102</v>
      </c>
      <c r="O164" s="227">
        <v>11</v>
      </c>
      <c r="P164" s="226">
        <v>2</v>
      </c>
      <c r="Q164" s="225">
        <v>1102</v>
      </c>
      <c r="R164" s="224" t="s">
        <v>208</v>
      </c>
      <c r="S164" s="223">
        <v>200</v>
      </c>
      <c r="T164" s="135"/>
      <c r="U164" s="136"/>
      <c r="V164" s="278">
        <v>230700</v>
      </c>
      <c r="W164" s="280"/>
      <c r="X164" s="279">
        <v>0</v>
      </c>
      <c r="Y164" s="278">
        <v>0</v>
      </c>
    </row>
    <row r="165" spans="14:25" ht="46.8" x14ac:dyDescent="0.25">
      <c r="N165" s="228" t="s">
        <v>103</v>
      </c>
      <c r="O165" s="227">
        <v>11</v>
      </c>
      <c r="P165" s="226">
        <v>2</v>
      </c>
      <c r="Q165" s="225">
        <v>1102</v>
      </c>
      <c r="R165" s="224" t="s">
        <v>208</v>
      </c>
      <c r="S165" s="223">
        <v>240</v>
      </c>
      <c r="T165" s="135"/>
      <c r="U165" s="136"/>
      <c r="V165" s="278">
        <v>230700</v>
      </c>
      <c r="W165" s="280"/>
      <c r="X165" s="279">
        <v>0</v>
      </c>
      <c r="Y165" s="278">
        <v>0</v>
      </c>
    </row>
    <row r="166" spans="14:25" ht="109.2" x14ac:dyDescent="0.25">
      <c r="N166" s="233" t="s">
        <v>209</v>
      </c>
      <c r="O166" s="232">
        <v>11</v>
      </c>
      <c r="P166" s="231">
        <v>2</v>
      </c>
      <c r="Q166" s="225">
        <v>1102</v>
      </c>
      <c r="R166" s="230" t="s">
        <v>210</v>
      </c>
      <c r="S166" s="229" t="s">
        <v>1</v>
      </c>
      <c r="T166" s="135"/>
      <c r="U166" s="136"/>
      <c r="V166" s="277">
        <v>69300</v>
      </c>
      <c r="W166" s="280"/>
      <c r="X166" s="281">
        <v>0</v>
      </c>
      <c r="Y166" s="277">
        <v>0</v>
      </c>
    </row>
    <row r="167" spans="14:25" ht="31.2" x14ac:dyDescent="0.25">
      <c r="N167" s="228" t="s">
        <v>102</v>
      </c>
      <c r="O167" s="227">
        <v>11</v>
      </c>
      <c r="P167" s="226">
        <v>2</v>
      </c>
      <c r="Q167" s="225">
        <v>1102</v>
      </c>
      <c r="R167" s="224" t="s">
        <v>210</v>
      </c>
      <c r="S167" s="223">
        <v>200</v>
      </c>
      <c r="T167" s="135"/>
      <c r="U167" s="136"/>
      <c r="V167" s="278">
        <v>69300</v>
      </c>
      <c r="W167" s="280"/>
      <c r="X167" s="279">
        <v>0</v>
      </c>
      <c r="Y167" s="278">
        <v>0</v>
      </c>
    </row>
    <row r="168" spans="14:25" ht="46.8" x14ac:dyDescent="0.25">
      <c r="N168" s="228" t="s">
        <v>103</v>
      </c>
      <c r="O168" s="227">
        <v>11</v>
      </c>
      <c r="P168" s="226">
        <v>2</v>
      </c>
      <c r="Q168" s="225">
        <v>1102</v>
      </c>
      <c r="R168" s="224" t="s">
        <v>210</v>
      </c>
      <c r="S168" s="223">
        <v>240</v>
      </c>
      <c r="T168" s="135"/>
      <c r="U168" s="136"/>
      <c r="V168" s="278">
        <v>69300</v>
      </c>
      <c r="W168" s="280"/>
      <c r="X168" s="279">
        <v>0</v>
      </c>
      <c r="Y168" s="278">
        <v>0</v>
      </c>
    </row>
    <row r="169" spans="14:25" ht="15.6" x14ac:dyDescent="0.25">
      <c r="N169" s="166" t="s">
        <v>159</v>
      </c>
      <c r="O169" s="171">
        <v>99</v>
      </c>
      <c r="P169" s="170">
        <v>0</v>
      </c>
      <c r="Q169" s="134"/>
      <c r="R169" s="177" t="s">
        <v>1</v>
      </c>
      <c r="S169" s="176" t="s">
        <v>1</v>
      </c>
      <c r="T169" s="135"/>
      <c r="U169" s="136"/>
      <c r="V169" s="277">
        <v>0</v>
      </c>
      <c r="W169" s="280"/>
      <c r="X169" s="281">
        <v>154816.25</v>
      </c>
      <c r="Y169" s="277">
        <v>248345</v>
      </c>
    </row>
    <row r="170" spans="14:25" ht="15.6" x14ac:dyDescent="0.25">
      <c r="N170" s="166" t="s">
        <v>159</v>
      </c>
      <c r="O170" s="171">
        <v>99</v>
      </c>
      <c r="P170" s="170">
        <v>99</v>
      </c>
      <c r="Q170" s="134"/>
      <c r="R170" s="177" t="s">
        <v>1</v>
      </c>
      <c r="S170" s="176" t="s">
        <v>1</v>
      </c>
      <c r="T170" s="135"/>
      <c r="U170" s="136"/>
      <c r="V170" s="277">
        <v>0</v>
      </c>
      <c r="W170" s="280"/>
      <c r="X170" s="281">
        <v>154816.25</v>
      </c>
      <c r="Y170" s="277">
        <v>248345</v>
      </c>
    </row>
    <row r="171" spans="14:25" ht="31.2" x14ac:dyDescent="0.25">
      <c r="N171" s="166" t="s">
        <v>96</v>
      </c>
      <c r="O171" s="171">
        <v>99</v>
      </c>
      <c r="P171" s="170">
        <v>99</v>
      </c>
      <c r="Q171" s="134"/>
      <c r="R171" s="177" t="s">
        <v>161</v>
      </c>
      <c r="S171" s="176" t="s">
        <v>1</v>
      </c>
      <c r="T171" s="135"/>
      <c r="U171" s="136"/>
      <c r="V171" s="277">
        <v>0</v>
      </c>
      <c r="W171" s="280"/>
      <c r="X171" s="281">
        <v>154816.25</v>
      </c>
      <c r="Y171" s="277">
        <v>248345</v>
      </c>
    </row>
    <row r="172" spans="14:25" ht="15.6" x14ac:dyDescent="0.25">
      <c r="N172" s="166" t="s">
        <v>159</v>
      </c>
      <c r="O172" s="171">
        <v>99</v>
      </c>
      <c r="P172" s="170">
        <v>99</v>
      </c>
      <c r="Q172" s="134"/>
      <c r="R172" s="177" t="s">
        <v>195</v>
      </c>
      <c r="S172" s="176" t="s">
        <v>1</v>
      </c>
      <c r="T172" s="135"/>
      <c r="U172" s="136"/>
      <c r="V172" s="277">
        <v>0</v>
      </c>
      <c r="W172" s="280"/>
      <c r="X172" s="281">
        <v>154816.25</v>
      </c>
      <c r="Y172" s="277">
        <v>248345</v>
      </c>
    </row>
    <row r="173" spans="14:25" ht="15.6" x14ac:dyDescent="0.25">
      <c r="N173" s="165" t="s">
        <v>159</v>
      </c>
      <c r="O173" s="169">
        <v>99</v>
      </c>
      <c r="P173" s="168">
        <v>99</v>
      </c>
      <c r="Q173" s="134"/>
      <c r="R173" s="175" t="s">
        <v>195</v>
      </c>
      <c r="S173" s="174">
        <v>900</v>
      </c>
      <c r="T173" s="135"/>
      <c r="U173" s="136"/>
      <c r="V173" s="278">
        <v>0</v>
      </c>
      <c r="W173" s="280"/>
      <c r="X173" s="279">
        <v>154816.25</v>
      </c>
      <c r="Y173" s="278">
        <v>248345</v>
      </c>
    </row>
    <row r="174" spans="14:25" ht="15.6" x14ac:dyDescent="0.25">
      <c r="N174" s="165" t="s">
        <v>159</v>
      </c>
      <c r="O174" s="169">
        <v>99</v>
      </c>
      <c r="P174" s="168">
        <v>99</v>
      </c>
      <c r="Q174" s="137"/>
      <c r="R174" s="175" t="s">
        <v>195</v>
      </c>
      <c r="S174" s="174">
        <v>990</v>
      </c>
      <c r="T174" s="138"/>
      <c r="U174" s="139"/>
      <c r="V174" s="278">
        <v>0</v>
      </c>
      <c r="W174" s="280"/>
      <c r="X174" s="279">
        <v>154816.25</v>
      </c>
      <c r="Y174" s="278">
        <v>248345</v>
      </c>
    </row>
    <row r="175" spans="14:25" ht="15.6" x14ac:dyDescent="0.25">
      <c r="N175" s="164" t="s">
        <v>50</v>
      </c>
      <c r="O175" s="167"/>
      <c r="P175" s="167"/>
      <c r="R175" s="173"/>
      <c r="S175" s="172"/>
      <c r="V175" s="282">
        <v>7211252.7999999998</v>
      </c>
      <c r="W175" s="283"/>
      <c r="X175" s="284">
        <v>10074527</v>
      </c>
      <c r="Y175" s="282">
        <v>5088815</v>
      </c>
    </row>
  </sheetData>
  <mergeCells count="9">
    <mergeCell ref="B17:K17"/>
    <mergeCell ref="V2:Y6"/>
    <mergeCell ref="N8:Y10"/>
    <mergeCell ref="V12:Y12"/>
    <mergeCell ref="Q13:Q16"/>
    <mergeCell ref="U13:U14"/>
    <mergeCell ref="V13:V14"/>
    <mergeCell ref="X13:X14"/>
    <mergeCell ref="Y13:Y14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6"/>
  <sheetViews>
    <sheetView view="pageBreakPreview" zoomScale="110" zoomScaleSheetLayoutView="110" workbookViewId="0">
      <selection activeCell="S1" sqref="S1:V5"/>
    </sheetView>
  </sheetViews>
  <sheetFormatPr defaultColWidth="9.109375" defaultRowHeight="13.2" x14ac:dyDescent="0.25"/>
  <cols>
    <col min="1" max="1" width="1.5546875" style="2" customWidth="1"/>
    <col min="2" max="13" width="0" style="2" hidden="1" customWidth="1"/>
    <col min="14" max="14" width="49.5546875" style="2" customWidth="1"/>
    <col min="15" max="15" width="16.88671875" style="2" customWidth="1"/>
    <col min="16" max="16" width="9.33203125" style="2" customWidth="1"/>
    <col min="17" max="17" width="8.33203125" style="2" customWidth="1"/>
    <col min="18" max="18" width="9" style="2" customWidth="1"/>
    <col min="19" max="19" width="17" style="2" customWidth="1"/>
    <col min="20" max="20" width="0" style="2" hidden="1" customWidth="1"/>
    <col min="21" max="21" width="17.109375" style="2" customWidth="1"/>
    <col min="22" max="22" width="18.5546875" style="2" customWidth="1"/>
    <col min="23" max="24" width="0" style="2" hidden="1" customWidth="1"/>
    <col min="25" max="25" width="0.109375" style="2" customWidth="1"/>
    <col min="26" max="253" width="9.109375" style="2" customWidth="1"/>
    <col min="254" max="16384" width="9.109375" style="2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65" t="s">
        <v>219</v>
      </c>
      <c r="T1" s="358"/>
      <c r="U1" s="358"/>
      <c r="V1" s="358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58"/>
      <c r="T2" s="358"/>
      <c r="U2" s="358"/>
      <c r="V2" s="358"/>
      <c r="W2" s="1"/>
      <c r="X2" s="1"/>
      <c r="Y2" s="1"/>
    </row>
    <row r="3" spans="1:2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58"/>
      <c r="T3" s="358"/>
      <c r="U3" s="358"/>
      <c r="V3" s="358"/>
      <c r="W3" s="1"/>
      <c r="X3" s="1"/>
      <c r="Y3" s="1"/>
    </row>
    <row r="4" spans="1:2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58"/>
      <c r="T4" s="358"/>
      <c r="U4" s="358"/>
      <c r="V4" s="358"/>
      <c r="W4" s="3"/>
      <c r="X4" s="3"/>
      <c r="Y4" s="3"/>
    </row>
    <row r="5" spans="1:25" ht="55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58"/>
      <c r="T5" s="358"/>
      <c r="U5" s="358"/>
      <c r="V5" s="358"/>
      <c r="W5" s="3"/>
      <c r="X5" s="3"/>
      <c r="Y5" s="3"/>
    </row>
    <row r="6" spans="1:2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13"/>
      <c r="T6" s="113"/>
      <c r="U6" s="113"/>
      <c r="V6" s="113"/>
      <c r="W6" s="3"/>
      <c r="X6" s="3"/>
      <c r="Y6" s="3"/>
    </row>
    <row r="7" spans="1: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3"/>
      <c r="T7" s="113"/>
      <c r="U7" s="113"/>
      <c r="V7" s="113"/>
      <c r="W7" s="3"/>
      <c r="X7" s="3"/>
      <c r="Y7" s="3"/>
    </row>
    <row r="8" spans="1:2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57" t="s">
        <v>81</v>
      </c>
      <c r="O8" s="358"/>
      <c r="P8" s="358"/>
      <c r="Q8" s="358"/>
      <c r="R8" s="358"/>
      <c r="S8" s="358"/>
      <c r="T8" s="358"/>
      <c r="U8" s="358"/>
      <c r="V8" s="358"/>
      <c r="W8" s="3"/>
      <c r="X8" s="3"/>
      <c r="Y8" s="3"/>
    </row>
    <row r="9" spans="1:2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58"/>
      <c r="O9" s="358"/>
      <c r="P9" s="358"/>
      <c r="Q9" s="358"/>
      <c r="R9" s="358"/>
      <c r="S9" s="358"/>
      <c r="T9" s="358"/>
      <c r="U9" s="358"/>
      <c r="V9" s="358"/>
      <c r="W9" s="3"/>
      <c r="X9" s="3"/>
      <c r="Y9" s="3"/>
    </row>
    <row r="10" spans="1:25" ht="30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358"/>
      <c r="O10" s="358"/>
      <c r="P10" s="358"/>
      <c r="Q10" s="358"/>
      <c r="R10" s="358"/>
      <c r="S10" s="358"/>
      <c r="T10" s="358"/>
      <c r="U10" s="358"/>
      <c r="V10" s="358"/>
      <c r="W10" s="4"/>
      <c r="X10" s="3"/>
      <c r="Y10" s="3"/>
    </row>
    <row r="11" spans="1:2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3"/>
      <c r="O11" s="113"/>
      <c r="P11" s="113"/>
      <c r="Q11" s="113"/>
      <c r="R11" s="113"/>
      <c r="S11" s="113"/>
      <c r="T11" s="113"/>
      <c r="U11" s="113"/>
      <c r="V11" s="113"/>
      <c r="W11" s="4"/>
      <c r="X11" s="3"/>
      <c r="Y11" s="3"/>
    </row>
    <row r="12" spans="1:25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359" t="s">
        <v>0</v>
      </c>
      <c r="T12" s="359"/>
      <c r="U12" s="359"/>
      <c r="V12" s="359"/>
      <c r="W12" s="5"/>
      <c r="X12" s="6"/>
      <c r="Y12" s="6"/>
    </row>
    <row r="13" spans="1:25" ht="15.6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18"/>
      <c r="O13" s="118"/>
      <c r="P13" s="125"/>
      <c r="Q13" s="118"/>
      <c r="R13" s="125"/>
      <c r="S13" s="363" t="s">
        <v>58</v>
      </c>
      <c r="T13" s="116"/>
      <c r="U13" s="364" t="s">
        <v>59</v>
      </c>
      <c r="V13" s="363" t="s">
        <v>60</v>
      </c>
      <c r="W13" s="5"/>
      <c r="X13" s="6"/>
      <c r="Y13" s="6"/>
    </row>
    <row r="14" spans="1:25" ht="46.8" x14ac:dyDescent="0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9" t="s">
        <v>4</v>
      </c>
      <c r="O14" s="9" t="s">
        <v>7</v>
      </c>
      <c r="P14" s="10" t="s">
        <v>8</v>
      </c>
      <c r="Q14" s="9" t="s">
        <v>5</v>
      </c>
      <c r="R14" s="9" t="s">
        <v>6</v>
      </c>
      <c r="S14" s="366"/>
      <c r="T14" s="124" t="s">
        <v>10</v>
      </c>
      <c r="U14" s="367"/>
      <c r="V14" s="366"/>
      <c r="W14" s="12"/>
      <c r="X14" s="12"/>
      <c r="Y14" s="5"/>
    </row>
    <row r="15" spans="1:25" ht="15.6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3">
        <v>1</v>
      </c>
      <c r="O15" s="14">
        <v>2</v>
      </c>
      <c r="P15" s="14">
        <v>3</v>
      </c>
      <c r="Q15" s="13">
        <v>4</v>
      </c>
      <c r="R15" s="14">
        <v>5</v>
      </c>
      <c r="S15" s="17">
        <v>6</v>
      </c>
      <c r="T15" s="18"/>
      <c r="U15" s="19">
        <v>7</v>
      </c>
      <c r="V15" s="19">
        <v>8</v>
      </c>
      <c r="W15" s="12"/>
      <c r="X15" s="12"/>
      <c r="Y15" s="5"/>
    </row>
    <row r="16" spans="1:25" ht="78" x14ac:dyDescent="0.3">
      <c r="A16" s="20"/>
      <c r="B16" s="355" t="s">
        <v>11</v>
      </c>
      <c r="C16" s="355"/>
      <c r="D16" s="355"/>
      <c r="E16" s="355"/>
      <c r="F16" s="355"/>
      <c r="G16" s="355"/>
      <c r="H16" s="355"/>
      <c r="I16" s="355"/>
      <c r="J16" s="355"/>
      <c r="K16" s="355"/>
      <c r="L16" s="21">
        <v>113</v>
      </c>
      <c r="M16" s="22"/>
      <c r="N16" s="197" t="s">
        <v>123</v>
      </c>
      <c r="O16" s="196" t="s">
        <v>172</v>
      </c>
      <c r="P16" s="196" t="s">
        <v>1</v>
      </c>
      <c r="Q16" s="195">
        <v>0</v>
      </c>
      <c r="R16" s="195">
        <v>0</v>
      </c>
      <c r="S16" s="316">
        <v>3000</v>
      </c>
      <c r="T16" s="315"/>
      <c r="U16" s="317">
        <v>0</v>
      </c>
      <c r="V16" s="316">
        <v>0</v>
      </c>
      <c r="W16" s="26" t="s">
        <v>12</v>
      </c>
      <c r="X16" s="27"/>
      <c r="Y16" s="28"/>
    </row>
    <row r="17" spans="1:25" ht="78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97" t="s">
        <v>124</v>
      </c>
      <c r="O17" s="196" t="s">
        <v>173</v>
      </c>
      <c r="P17" s="196" t="s">
        <v>1</v>
      </c>
      <c r="Q17" s="195">
        <v>0</v>
      </c>
      <c r="R17" s="195">
        <v>0</v>
      </c>
      <c r="S17" s="316">
        <v>3000</v>
      </c>
      <c r="T17" s="315"/>
      <c r="U17" s="317">
        <v>0</v>
      </c>
      <c r="V17" s="316">
        <v>0</v>
      </c>
      <c r="W17" s="6"/>
      <c r="X17" s="6"/>
      <c r="Y17" s="6"/>
    </row>
    <row r="18" spans="1:25" ht="31.2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194" t="s">
        <v>102</v>
      </c>
      <c r="O18" s="193" t="s">
        <v>173</v>
      </c>
      <c r="P18" s="193">
        <v>200</v>
      </c>
      <c r="Q18" s="192">
        <v>0</v>
      </c>
      <c r="R18" s="192">
        <v>0</v>
      </c>
      <c r="S18" s="313">
        <v>3000</v>
      </c>
      <c r="T18" s="315"/>
      <c r="U18" s="314">
        <v>0</v>
      </c>
      <c r="V18" s="313">
        <v>0</v>
      </c>
      <c r="W18" s="5"/>
      <c r="X18" s="6"/>
      <c r="Y18" s="6"/>
    </row>
    <row r="19" spans="1:25" ht="46.8" x14ac:dyDescent="0.25">
      <c r="N19" s="194" t="s">
        <v>103</v>
      </c>
      <c r="O19" s="193" t="s">
        <v>173</v>
      </c>
      <c r="P19" s="193" t="s">
        <v>197</v>
      </c>
      <c r="Q19" s="192">
        <v>3</v>
      </c>
      <c r="R19" s="192">
        <v>10</v>
      </c>
      <c r="S19" s="313">
        <v>3000</v>
      </c>
      <c r="T19" s="315"/>
      <c r="U19" s="314">
        <v>0</v>
      </c>
      <c r="V19" s="313">
        <v>0</v>
      </c>
    </row>
    <row r="20" spans="1:25" ht="78" x14ac:dyDescent="0.25">
      <c r="N20" s="197" t="s">
        <v>128</v>
      </c>
      <c r="O20" s="196" t="s">
        <v>176</v>
      </c>
      <c r="P20" s="196" t="s">
        <v>1</v>
      </c>
      <c r="Q20" s="195">
        <v>0</v>
      </c>
      <c r="R20" s="195">
        <v>0</v>
      </c>
      <c r="S20" s="316">
        <v>1000</v>
      </c>
      <c r="T20" s="315"/>
      <c r="U20" s="317">
        <v>0</v>
      </c>
      <c r="V20" s="316">
        <v>0</v>
      </c>
    </row>
    <row r="21" spans="1:25" ht="78" x14ac:dyDescent="0.25">
      <c r="N21" s="197" t="s">
        <v>129</v>
      </c>
      <c r="O21" s="196" t="s">
        <v>177</v>
      </c>
      <c r="P21" s="196" t="s">
        <v>1</v>
      </c>
      <c r="Q21" s="195">
        <v>0</v>
      </c>
      <c r="R21" s="195">
        <v>0</v>
      </c>
      <c r="S21" s="316">
        <v>1000</v>
      </c>
      <c r="T21" s="315"/>
      <c r="U21" s="317">
        <v>0</v>
      </c>
      <c r="V21" s="316">
        <v>0</v>
      </c>
    </row>
    <row r="22" spans="1:25" ht="31.2" x14ac:dyDescent="0.25">
      <c r="N22" s="194" t="s">
        <v>102</v>
      </c>
      <c r="O22" s="193" t="s">
        <v>177</v>
      </c>
      <c r="P22" s="193">
        <v>200</v>
      </c>
      <c r="Q22" s="192">
        <v>0</v>
      </c>
      <c r="R22" s="192">
        <v>0</v>
      </c>
      <c r="S22" s="313">
        <v>1000</v>
      </c>
      <c r="T22" s="315"/>
      <c r="U22" s="314">
        <v>0</v>
      </c>
      <c r="V22" s="313">
        <v>0</v>
      </c>
    </row>
    <row r="23" spans="1:25" ht="46.8" x14ac:dyDescent="0.25">
      <c r="N23" s="194" t="s">
        <v>103</v>
      </c>
      <c r="O23" s="193" t="s">
        <v>177</v>
      </c>
      <c r="P23" s="193" t="s">
        <v>197</v>
      </c>
      <c r="Q23" s="192">
        <v>3</v>
      </c>
      <c r="R23" s="192">
        <v>14</v>
      </c>
      <c r="S23" s="313">
        <v>1000</v>
      </c>
      <c r="T23" s="315"/>
      <c r="U23" s="314">
        <v>0</v>
      </c>
      <c r="V23" s="313">
        <v>0</v>
      </c>
    </row>
    <row r="24" spans="1:25" ht="93.6" x14ac:dyDescent="0.25">
      <c r="N24" s="197" t="s">
        <v>130</v>
      </c>
      <c r="O24" s="196" t="s">
        <v>178</v>
      </c>
      <c r="P24" s="196" t="s">
        <v>1</v>
      </c>
      <c r="Q24" s="195">
        <v>0</v>
      </c>
      <c r="R24" s="195">
        <v>0</v>
      </c>
      <c r="S24" s="316">
        <v>1000</v>
      </c>
      <c r="T24" s="315"/>
      <c r="U24" s="317">
        <v>0</v>
      </c>
      <c r="V24" s="316">
        <v>0</v>
      </c>
    </row>
    <row r="25" spans="1:25" ht="109.2" x14ac:dyDescent="0.25">
      <c r="N25" s="197" t="s">
        <v>131</v>
      </c>
      <c r="O25" s="196" t="s">
        <v>179</v>
      </c>
      <c r="P25" s="196" t="s">
        <v>1</v>
      </c>
      <c r="Q25" s="195">
        <v>0</v>
      </c>
      <c r="R25" s="195">
        <v>0</v>
      </c>
      <c r="S25" s="316">
        <v>1000</v>
      </c>
      <c r="T25" s="315"/>
      <c r="U25" s="317">
        <v>0</v>
      </c>
      <c r="V25" s="316">
        <v>0</v>
      </c>
    </row>
    <row r="26" spans="1:25" ht="31.2" x14ac:dyDescent="0.25">
      <c r="N26" s="194" t="s">
        <v>102</v>
      </c>
      <c r="O26" s="193" t="s">
        <v>179</v>
      </c>
      <c r="P26" s="193">
        <v>200</v>
      </c>
      <c r="Q26" s="192">
        <v>0</v>
      </c>
      <c r="R26" s="192">
        <v>0</v>
      </c>
      <c r="S26" s="313">
        <v>1000</v>
      </c>
      <c r="T26" s="315"/>
      <c r="U26" s="314">
        <v>0</v>
      </c>
      <c r="V26" s="313">
        <v>0</v>
      </c>
    </row>
    <row r="27" spans="1:25" ht="46.8" x14ac:dyDescent="0.25">
      <c r="N27" s="194" t="s">
        <v>103</v>
      </c>
      <c r="O27" s="193" t="s">
        <v>179</v>
      </c>
      <c r="P27" s="193" t="s">
        <v>197</v>
      </c>
      <c r="Q27" s="192">
        <v>3</v>
      </c>
      <c r="R27" s="192">
        <v>14</v>
      </c>
      <c r="S27" s="313">
        <v>1000</v>
      </c>
      <c r="T27" s="315"/>
      <c r="U27" s="314">
        <v>0</v>
      </c>
      <c r="V27" s="313">
        <v>0</v>
      </c>
    </row>
    <row r="28" spans="1:25" ht="93.6" x14ac:dyDescent="0.25">
      <c r="N28" s="197" t="s">
        <v>137</v>
      </c>
      <c r="O28" s="196" t="s">
        <v>182</v>
      </c>
      <c r="P28" s="196" t="s">
        <v>1</v>
      </c>
      <c r="Q28" s="195">
        <v>0</v>
      </c>
      <c r="R28" s="195">
        <v>0</v>
      </c>
      <c r="S28" s="316">
        <v>1000</v>
      </c>
      <c r="T28" s="315"/>
      <c r="U28" s="317">
        <v>1000</v>
      </c>
      <c r="V28" s="316">
        <v>0</v>
      </c>
    </row>
    <row r="29" spans="1:25" ht="93.6" x14ac:dyDescent="0.25">
      <c r="N29" s="197" t="s">
        <v>138</v>
      </c>
      <c r="O29" s="196" t="s">
        <v>183</v>
      </c>
      <c r="P29" s="196" t="s">
        <v>1</v>
      </c>
      <c r="Q29" s="195">
        <v>0</v>
      </c>
      <c r="R29" s="195">
        <v>0</v>
      </c>
      <c r="S29" s="316">
        <v>1000</v>
      </c>
      <c r="T29" s="315"/>
      <c r="U29" s="317">
        <v>1000</v>
      </c>
      <c r="V29" s="316">
        <v>0</v>
      </c>
    </row>
    <row r="30" spans="1:25" ht="15.6" x14ac:dyDescent="0.25">
      <c r="N30" s="194" t="s">
        <v>104</v>
      </c>
      <c r="O30" s="193" t="s">
        <v>183</v>
      </c>
      <c r="P30" s="193">
        <v>800</v>
      </c>
      <c r="Q30" s="192">
        <v>0</v>
      </c>
      <c r="R30" s="192">
        <v>0</v>
      </c>
      <c r="S30" s="313">
        <v>1000</v>
      </c>
      <c r="T30" s="315"/>
      <c r="U30" s="314">
        <v>1000</v>
      </c>
      <c r="V30" s="313">
        <v>0</v>
      </c>
    </row>
    <row r="31" spans="1:25" ht="62.4" x14ac:dyDescent="0.25">
      <c r="N31" s="194" t="s">
        <v>139</v>
      </c>
      <c r="O31" s="193" t="s">
        <v>183</v>
      </c>
      <c r="P31" s="193" t="s">
        <v>198</v>
      </c>
      <c r="Q31" s="192">
        <v>4</v>
      </c>
      <c r="R31" s="192">
        <v>12</v>
      </c>
      <c r="S31" s="313">
        <v>1000</v>
      </c>
      <c r="T31" s="315"/>
      <c r="U31" s="314">
        <v>1000</v>
      </c>
      <c r="V31" s="313">
        <v>0</v>
      </c>
    </row>
    <row r="32" spans="1:25" ht="78" x14ac:dyDescent="0.25">
      <c r="N32" s="197" t="s">
        <v>140</v>
      </c>
      <c r="O32" s="196" t="s">
        <v>184</v>
      </c>
      <c r="P32" s="196" t="s">
        <v>1</v>
      </c>
      <c r="Q32" s="195">
        <v>0</v>
      </c>
      <c r="R32" s="195">
        <v>0</v>
      </c>
      <c r="S32" s="316">
        <v>2000</v>
      </c>
      <c r="T32" s="315"/>
      <c r="U32" s="317">
        <v>2000</v>
      </c>
      <c r="V32" s="316">
        <v>0</v>
      </c>
    </row>
    <row r="33" spans="14:22" ht="93.6" x14ac:dyDescent="0.25">
      <c r="N33" s="197" t="s">
        <v>141</v>
      </c>
      <c r="O33" s="196" t="s">
        <v>185</v>
      </c>
      <c r="P33" s="196" t="s">
        <v>1</v>
      </c>
      <c r="Q33" s="195">
        <v>0</v>
      </c>
      <c r="R33" s="195">
        <v>0</v>
      </c>
      <c r="S33" s="316">
        <v>2000</v>
      </c>
      <c r="T33" s="315"/>
      <c r="U33" s="317">
        <v>2000</v>
      </c>
      <c r="V33" s="316">
        <v>0</v>
      </c>
    </row>
    <row r="34" spans="14:22" ht="15.6" x14ac:dyDescent="0.25">
      <c r="N34" s="194" t="s">
        <v>104</v>
      </c>
      <c r="O34" s="193" t="s">
        <v>185</v>
      </c>
      <c r="P34" s="193">
        <v>800</v>
      </c>
      <c r="Q34" s="192">
        <v>0</v>
      </c>
      <c r="R34" s="192">
        <v>0</v>
      </c>
      <c r="S34" s="313">
        <v>2000</v>
      </c>
      <c r="T34" s="315"/>
      <c r="U34" s="314">
        <v>2000</v>
      </c>
      <c r="V34" s="313">
        <v>0</v>
      </c>
    </row>
    <row r="35" spans="14:22" ht="62.4" x14ac:dyDescent="0.25">
      <c r="N35" s="194" t="s">
        <v>139</v>
      </c>
      <c r="O35" s="193" t="s">
        <v>185</v>
      </c>
      <c r="P35" s="193" t="s">
        <v>198</v>
      </c>
      <c r="Q35" s="192">
        <v>4</v>
      </c>
      <c r="R35" s="192">
        <v>12</v>
      </c>
      <c r="S35" s="313">
        <v>2000</v>
      </c>
      <c r="T35" s="315"/>
      <c r="U35" s="314">
        <v>2000</v>
      </c>
      <c r="V35" s="313">
        <v>0</v>
      </c>
    </row>
    <row r="36" spans="14:22" ht="62.4" x14ac:dyDescent="0.25">
      <c r="N36" s="197" t="s">
        <v>144</v>
      </c>
      <c r="O36" s="196" t="s">
        <v>186</v>
      </c>
      <c r="P36" s="196" t="s">
        <v>1</v>
      </c>
      <c r="Q36" s="195">
        <v>0</v>
      </c>
      <c r="R36" s="195">
        <v>0</v>
      </c>
      <c r="S36" s="316">
        <v>1000</v>
      </c>
      <c r="T36" s="315"/>
      <c r="U36" s="317">
        <v>0</v>
      </c>
      <c r="V36" s="316">
        <v>0</v>
      </c>
    </row>
    <row r="37" spans="14:22" ht="78" x14ac:dyDescent="0.25">
      <c r="N37" s="197" t="s">
        <v>145</v>
      </c>
      <c r="O37" s="196" t="s">
        <v>187</v>
      </c>
      <c r="P37" s="196" t="s">
        <v>1</v>
      </c>
      <c r="Q37" s="195">
        <v>0</v>
      </c>
      <c r="R37" s="195">
        <v>0</v>
      </c>
      <c r="S37" s="316">
        <v>1000</v>
      </c>
      <c r="T37" s="315"/>
      <c r="U37" s="317">
        <v>0</v>
      </c>
      <c r="V37" s="316">
        <v>0</v>
      </c>
    </row>
    <row r="38" spans="14:22" ht="31.2" x14ac:dyDescent="0.25">
      <c r="N38" s="194" t="s">
        <v>102</v>
      </c>
      <c r="O38" s="193" t="s">
        <v>187</v>
      </c>
      <c r="P38" s="193">
        <v>200</v>
      </c>
      <c r="Q38" s="192">
        <v>0</v>
      </c>
      <c r="R38" s="192">
        <v>0</v>
      </c>
      <c r="S38" s="313">
        <v>1000</v>
      </c>
      <c r="T38" s="315"/>
      <c r="U38" s="314">
        <v>0</v>
      </c>
      <c r="V38" s="313">
        <v>0</v>
      </c>
    </row>
    <row r="39" spans="14:22" ht="46.8" x14ac:dyDescent="0.25">
      <c r="N39" s="194" t="s">
        <v>103</v>
      </c>
      <c r="O39" s="193" t="s">
        <v>187</v>
      </c>
      <c r="P39" s="193" t="s">
        <v>197</v>
      </c>
      <c r="Q39" s="192">
        <v>5</v>
      </c>
      <c r="R39" s="192">
        <v>3</v>
      </c>
      <c r="S39" s="313">
        <v>1000</v>
      </c>
      <c r="T39" s="315"/>
      <c r="U39" s="314">
        <v>0</v>
      </c>
      <c r="V39" s="313">
        <v>0</v>
      </c>
    </row>
    <row r="40" spans="14:22" ht="31.2" x14ac:dyDescent="0.25">
      <c r="N40" s="197" t="s">
        <v>96</v>
      </c>
      <c r="O40" s="196" t="s">
        <v>161</v>
      </c>
      <c r="P40" s="196" t="s">
        <v>1</v>
      </c>
      <c r="Q40" s="195">
        <v>0</v>
      </c>
      <c r="R40" s="195">
        <v>0</v>
      </c>
      <c r="S40" s="316">
        <v>7202252.7999999998</v>
      </c>
      <c r="T40" s="315"/>
      <c r="U40" s="317">
        <v>10071527</v>
      </c>
      <c r="V40" s="316">
        <v>5088815</v>
      </c>
    </row>
    <row r="41" spans="14:22" ht="15.6" x14ac:dyDescent="0.25">
      <c r="N41" s="197" t="s">
        <v>97</v>
      </c>
      <c r="O41" s="196" t="s">
        <v>162</v>
      </c>
      <c r="P41" s="196" t="s">
        <v>1</v>
      </c>
      <c r="Q41" s="195">
        <v>0</v>
      </c>
      <c r="R41" s="195">
        <v>0</v>
      </c>
      <c r="S41" s="316">
        <v>769114</v>
      </c>
      <c r="T41" s="315"/>
      <c r="U41" s="317">
        <v>769114</v>
      </c>
      <c r="V41" s="316">
        <v>769114</v>
      </c>
    </row>
    <row r="42" spans="14:22" ht="78" x14ac:dyDescent="0.25">
      <c r="N42" s="194" t="s">
        <v>98</v>
      </c>
      <c r="O42" s="193" t="s">
        <v>162</v>
      </c>
      <c r="P42" s="193">
        <v>100</v>
      </c>
      <c r="Q42" s="192">
        <v>0</v>
      </c>
      <c r="R42" s="192">
        <v>0</v>
      </c>
      <c r="S42" s="313">
        <v>769114</v>
      </c>
      <c r="T42" s="315"/>
      <c r="U42" s="314">
        <v>769114</v>
      </c>
      <c r="V42" s="313">
        <v>769114</v>
      </c>
    </row>
    <row r="43" spans="14:22" ht="31.2" x14ac:dyDescent="0.25">
      <c r="N43" s="194" t="s">
        <v>99</v>
      </c>
      <c r="O43" s="193" t="s">
        <v>162</v>
      </c>
      <c r="P43" s="193" t="s">
        <v>199</v>
      </c>
      <c r="Q43" s="192">
        <v>1</v>
      </c>
      <c r="R43" s="192">
        <v>2</v>
      </c>
      <c r="S43" s="313">
        <v>769114</v>
      </c>
      <c r="T43" s="315"/>
      <c r="U43" s="314">
        <v>769114</v>
      </c>
      <c r="V43" s="313">
        <v>769114</v>
      </c>
    </row>
    <row r="44" spans="14:22" ht="31.2" x14ac:dyDescent="0.25">
      <c r="N44" s="197" t="s">
        <v>101</v>
      </c>
      <c r="O44" s="196" t="s">
        <v>163</v>
      </c>
      <c r="P44" s="196" t="s">
        <v>1</v>
      </c>
      <c r="Q44" s="195">
        <v>0</v>
      </c>
      <c r="R44" s="195">
        <v>0</v>
      </c>
      <c r="S44" s="316">
        <v>1935364</v>
      </c>
      <c r="T44" s="315"/>
      <c r="U44" s="317">
        <v>1935364</v>
      </c>
      <c r="V44" s="316">
        <v>1834514</v>
      </c>
    </row>
    <row r="45" spans="14:22" ht="78" x14ac:dyDescent="0.25">
      <c r="N45" s="194" t="s">
        <v>98</v>
      </c>
      <c r="O45" s="193" t="s">
        <v>163</v>
      </c>
      <c r="P45" s="193">
        <v>100</v>
      </c>
      <c r="Q45" s="192">
        <v>0</v>
      </c>
      <c r="R45" s="192">
        <v>0</v>
      </c>
      <c r="S45" s="313">
        <v>1372500</v>
      </c>
      <c r="T45" s="315"/>
      <c r="U45" s="314">
        <v>1372500</v>
      </c>
      <c r="V45" s="313">
        <v>1372500</v>
      </c>
    </row>
    <row r="46" spans="14:22" ht="31.2" x14ac:dyDescent="0.25">
      <c r="N46" s="194" t="s">
        <v>99</v>
      </c>
      <c r="O46" s="193" t="s">
        <v>163</v>
      </c>
      <c r="P46" s="193" t="s">
        <v>199</v>
      </c>
      <c r="Q46" s="192">
        <v>1</v>
      </c>
      <c r="R46" s="192">
        <v>4</v>
      </c>
      <c r="S46" s="313">
        <v>1372500</v>
      </c>
      <c r="T46" s="315"/>
      <c r="U46" s="314">
        <v>1372500</v>
      </c>
      <c r="V46" s="313">
        <v>1372500</v>
      </c>
    </row>
    <row r="47" spans="14:22" ht="31.2" x14ac:dyDescent="0.25">
      <c r="N47" s="194" t="s">
        <v>102</v>
      </c>
      <c r="O47" s="193" t="s">
        <v>163</v>
      </c>
      <c r="P47" s="193">
        <v>200</v>
      </c>
      <c r="Q47" s="192">
        <v>0</v>
      </c>
      <c r="R47" s="192">
        <v>0</v>
      </c>
      <c r="S47" s="313">
        <v>547864</v>
      </c>
      <c r="T47" s="315"/>
      <c r="U47" s="314">
        <v>547864</v>
      </c>
      <c r="V47" s="313">
        <v>447014</v>
      </c>
    </row>
    <row r="48" spans="14:22" ht="46.8" x14ac:dyDescent="0.25">
      <c r="N48" s="194" t="s">
        <v>103</v>
      </c>
      <c r="O48" s="193" t="s">
        <v>163</v>
      </c>
      <c r="P48" s="193" t="s">
        <v>197</v>
      </c>
      <c r="Q48" s="192">
        <v>1</v>
      </c>
      <c r="R48" s="192">
        <v>4</v>
      </c>
      <c r="S48" s="313">
        <v>547864</v>
      </c>
      <c r="T48" s="315"/>
      <c r="U48" s="314">
        <v>547864</v>
      </c>
      <c r="V48" s="313">
        <v>447014</v>
      </c>
    </row>
    <row r="49" spans="14:22" ht="15.6" x14ac:dyDescent="0.25">
      <c r="N49" s="194" t="s">
        <v>104</v>
      </c>
      <c r="O49" s="193" t="s">
        <v>163</v>
      </c>
      <c r="P49" s="193">
        <v>800</v>
      </c>
      <c r="Q49" s="192">
        <v>0</v>
      </c>
      <c r="R49" s="192">
        <v>0</v>
      </c>
      <c r="S49" s="313">
        <v>15000</v>
      </c>
      <c r="T49" s="315"/>
      <c r="U49" s="314">
        <v>15000</v>
      </c>
      <c r="V49" s="313">
        <v>15000</v>
      </c>
    </row>
    <row r="50" spans="14:22" ht="15.6" x14ac:dyDescent="0.25">
      <c r="N50" s="194" t="s">
        <v>105</v>
      </c>
      <c r="O50" s="193" t="s">
        <v>163</v>
      </c>
      <c r="P50" s="193" t="s">
        <v>200</v>
      </c>
      <c r="Q50" s="192">
        <v>1</v>
      </c>
      <c r="R50" s="192">
        <v>4</v>
      </c>
      <c r="S50" s="313">
        <v>15000</v>
      </c>
      <c r="T50" s="315"/>
      <c r="U50" s="314">
        <v>15000</v>
      </c>
      <c r="V50" s="313">
        <v>15000</v>
      </c>
    </row>
    <row r="51" spans="14:22" ht="93.6" x14ac:dyDescent="0.25">
      <c r="N51" s="197" t="s">
        <v>106</v>
      </c>
      <c r="O51" s="196" t="s">
        <v>164</v>
      </c>
      <c r="P51" s="196" t="s">
        <v>1</v>
      </c>
      <c r="Q51" s="195">
        <v>0</v>
      </c>
      <c r="R51" s="195">
        <v>0</v>
      </c>
      <c r="S51" s="316">
        <v>33864.6</v>
      </c>
      <c r="T51" s="315"/>
      <c r="U51" s="317">
        <v>31557</v>
      </c>
      <c r="V51" s="316">
        <v>33672</v>
      </c>
    </row>
    <row r="52" spans="14:22" ht="31.2" x14ac:dyDescent="0.25">
      <c r="N52" s="194" t="s">
        <v>102</v>
      </c>
      <c r="O52" s="193" t="s">
        <v>164</v>
      </c>
      <c r="P52" s="193">
        <v>200</v>
      </c>
      <c r="Q52" s="192">
        <v>0</v>
      </c>
      <c r="R52" s="192">
        <v>0</v>
      </c>
      <c r="S52" s="313">
        <v>33864.6</v>
      </c>
      <c r="T52" s="315"/>
      <c r="U52" s="314">
        <v>31557</v>
      </c>
      <c r="V52" s="313">
        <v>33672</v>
      </c>
    </row>
    <row r="53" spans="14:22" ht="46.8" x14ac:dyDescent="0.25">
      <c r="N53" s="194" t="s">
        <v>103</v>
      </c>
      <c r="O53" s="193" t="s">
        <v>164</v>
      </c>
      <c r="P53" s="193" t="s">
        <v>197</v>
      </c>
      <c r="Q53" s="192">
        <v>1</v>
      </c>
      <c r="R53" s="192">
        <v>4</v>
      </c>
      <c r="S53" s="313">
        <v>33864.6</v>
      </c>
      <c r="T53" s="315"/>
      <c r="U53" s="314">
        <v>31557</v>
      </c>
      <c r="V53" s="313">
        <v>33672</v>
      </c>
    </row>
    <row r="54" spans="14:22" ht="62.4" x14ac:dyDescent="0.25">
      <c r="N54" s="197" t="s">
        <v>61</v>
      </c>
      <c r="O54" s="196" t="s">
        <v>165</v>
      </c>
      <c r="P54" s="196" t="s">
        <v>1</v>
      </c>
      <c r="Q54" s="195">
        <v>0</v>
      </c>
      <c r="R54" s="195">
        <v>0</v>
      </c>
      <c r="S54" s="316">
        <v>6672</v>
      </c>
      <c r="T54" s="315"/>
      <c r="U54" s="317">
        <v>0</v>
      </c>
      <c r="V54" s="316">
        <v>0</v>
      </c>
    </row>
    <row r="55" spans="14:22" ht="15.6" x14ac:dyDescent="0.25">
      <c r="N55" s="194" t="s">
        <v>107</v>
      </c>
      <c r="O55" s="193" t="s">
        <v>165</v>
      </c>
      <c r="P55" s="193">
        <v>500</v>
      </c>
      <c r="Q55" s="192">
        <v>0</v>
      </c>
      <c r="R55" s="192">
        <v>0</v>
      </c>
      <c r="S55" s="313">
        <v>6672</v>
      </c>
      <c r="T55" s="315"/>
      <c r="U55" s="314">
        <v>0</v>
      </c>
      <c r="V55" s="313">
        <v>0</v>
      </c>
    </row>
    <row r="56" spans="14:22" ht="15.6" x14ac:dyDescent="0.25">
      <c r="N56" s="194" t="s">
        <v>108</v>
      </c>
      <c r="O56" s="193" t="s">
        <v>165</v>
      </c>
      <c r="P56" s="193" t="s">
        <v>201</v>
      </c>
      <c r="Q56" s="192">
        <v>1</v>
      </c>
      <c r="R56" s="192">
        <v>4</v>
      </c>
      <c r="S56" s="313">
        <v>6672</v>
      </c>
      <c r="T56" s="315"/>
      <c r="U56" s="314">
        <v>0</v>
      </c>
      <c r="V56" s="313">
        <v>0</v>
      </c>
    </row>
    <row r="57" spans="14:22" ht="31.2" x14ac:dyDescent="0.25">
      <c r="N57" s="197" t="s">
        <v>109</v>
      </c>
      <c r="O57" s="196" t="s">
        <v>166</v>
      </c>
      <c r="P57" s="196" t="s">
        <v>1</v>
      </c>
      <c r="Q57" s="195">
        <v>0</v>
      </c>
      <c r="R57" s="195">
        <v>0</v>
      </c>
      <c r="S57" s="316">
        <v>427078.2</v>
      </c>
      <c r="T57" s="315"/>
      <c r="U57" s="317">
        <v>434700</v>
      </c>
      <c r="V57" s="316">
        <v>463838</v>
      </c>
    </row>
    <row r="58" spans="14:22" ht="31.2" x14ac:dyDescent="0.25">
      <c r="N58" s="194" t="s">
        <v>102</v>
      </c>
      <c r="O58" s="193" t="s">
        <v>166</v>
      </c>
      <c r="P58" s="193">
        <v>200</v>
      </c>
      <c r="Q58" s="192">
        <v>0</v>
      </c>
      <c r="R58" s="192">
        <v>0</v>
      </c>
      <c r="S58" s="313">
        <v>427078.2</v>
      </c>
      <c r="T58" s="315"/>
      <c r="U58" s="314">
        <v>434700</v>
      </c>
      <c r="V58" s="313">
        <v>463838</v>
      </c>
    </row>
    <row r="59" spans="14:22" ht="46.8" x14ac:dyDescent="0.25">
      <c r="N59" s="194" t="s">
        <v>103</v>
      </c>
      <c r="O59" s="193" t="s">
        <v>166</v>
      </c>
      <c r="P59" s="193" t="s">
        <v>197</v>
      </c>
      <c r="Q59" s="192">
        <v>1</v>
      </c>
      <c r="R59" s="192">
        <v>4</v>
      </c>
      <c r="S59" s="313">
        <v>427078.2</v>
      </c>
      <c r="T59" s="315"/>
      <c r="U59" s="314">
        <v>434700</v>
      </c>
      <c r="V59" s="313">
        <v>463838</v>
      </c>
    </row>
    <row r="60" spans="14:22" ht="46.8" x14ac:dyDescent="0.25">
      <c r="N60" s="197" t="s">
        <v>112</v>
      </c>
      <c r="O60" s="196" t="s">
        <v>168</v>
      </c>
      <c r="P60" s="196" t="s">
        <v>1</v>
      </c>
      <c r="Q60" s="195">
        <v>0</v>
      </c>
      <c r="R60" s="195">
        <v>0</v>
      </c>
      <c r="S60" s="316">
        <v>19400</v>
      </c>
      <c r="T60" s="315"/>
      <c r="U60" s="317">
        <v>0</v>
      </c>
      <c r="V60" s="316">
        <v>0</v>
      </c>
    </row>
    <row r="61" spans="14:22" ht="15.6" x14ac:dyDescent="0.25">
      <c r="N61" s="194" t="s">
        <v>107</v>
      </c>
      <c r="O61" s="193" t="s">
        <v>168</v>
      </c>
      <c r="P61" s="193">
        <v>500</v>
      </c>
      <c r="Q61" s="192">
        <v>0</v>
      </c>
      <c r="R61" s="192">
        <v>0</v>
      </c>
      <c r="S61" s="313">
        <v>19400</v>
      </c>
      <c r="T61" s="315"/>
      <c r="U61" s="314">
        <v>0</v>
      </c>
      <c r="V61" s="313">
        <v>0</v>
      </c>
    </row>
    <row r="62" spans="14:22" ht="15.6" x14ac:dyDescent="0.25">
      <c r="N62" s="194" t="s">
        <v>108</v>
      </c>
      <c r="O62" s="193" t="s">
        <v>168</v>
      </c>
      <c r="P62" s="193" t="s">
        <v>201</v>
      </c>
      <c r="Q62" s="192">
        <v>1</v>
      </c>
      <c r="R62" s="192">
        <v>6</v>
      </c>
      <c r="S62" s="313">
        <v>19400</v>
      </c>
      <c r="T62" s="315"/>
      <c r="U62" s="314">
        <v>0</v>
      </c>
      <c r="V62" s="313">
        <v>0</v>
      </c>
    </row>
    <row r="63" spans="14:22" ht="31.2" x14ac:dyDescent="0.25">
      <c r="N63" s="197" t="s">
        <v>114</v>
      </c>
      <c r="O63" s="196" t="s">
        <v>169</v>
      </c>
      <c r="P63" s="196" t="s">
        <v>1</v>
      </c>
      <c r="Q63" s="195">
        <v>0</v>
      </c>
      <c r="R63" s="195">
        <v>0</v>
      </c>
      <c r="S63" s="316">
        <v>38177</v>
      </c>
      <c r="T63" s="315"/>
      <c r="U63" s="317">
        <v>731197.75</v>
      </c>
      <c r="V63" s="316">
        <v>12967</v>
      </c>
    </row>
    <row r="64" spans="14:22" ht="78" x14ac:dyDescent="0.25">
      <c r="N64" s="194" t="s">
        <v>98</v>
      </c>
      <c r="O64" s="193" t="s">
        <v>169</v>
      </c>
      <c r="P64" s="193">
        <v>100</v>
      </c>
      <c r="Q64" s="192">
        <v>0</v>
      </c>
      <c r="R64" s="192">
        <v>0</v>
      </c>
      <c r="S64" s="313">
        <v>20210</v>
      </c>
      <c r="T64" s="315"/>
      <c r="U64" s="314">
        <v>0</v>
      </c>
      <c r="V64" s="313">
        <v>0</v>
      </c>
    </row>
    <row r="65" spans="14:22" ht="31.2" x14ac:dyDescent="0.25">
      <c r="N65" s="194" t="s">
        <v>115</v>
      </c>
      <c r="O65" s="193" t="s">
        <v>169</v>
      </c>
      <c r="P65" s="193" t="s">
        <v>202</v>
      </c>
      <c r="Q65" s="192">
        <v>1</v>
      </c>
      <c r="R65" s="192">
        <v>13</v>
      </c>
      <c r="S65" s="313">
        <v>20210</v>
      </c>
      <c r="T65" s="315"/>
      <c r="U65" s="314">
        <v>0</v>
      </c>
      <c r="V65" s="313">
        <v>0</v>
      </c>
    </row>
    <row r="66" spans="14:22" ht="31.2" x14ac:dyDescent="0.25">
      <c r="N66" s="194" t="s">
        <v>102</v>
      </c>
      <c r="O66" s="193" t="s">
        <v>169</v>
      </c>
      <c r="P66" s="193">
        <v>200</v>
      </c>
      <c r="Q66" s="192">
        <v>0</v>
      </c>
      <c r="R66" s="192">
        <v>0</v>
      </c>
      <c r="S66" s="313">
        <v>12967</v>
      </c>
      <c r="T66" s="315"/>
      <c r="U66" s="314">
        <v>731197.75</v>
      </c>
      <c r="V66" s="313">
        <v>12967</v>
      </c>
    </row>
    <row r="67" spans="14:22" ht="46.8" x14ac:dyDescent="0.25">
      <c r="N67" s="194" t="s">
        <v>103</v>
      </c>
      <c r="O67" s="193" t="s">
        <v>169</v>
      </c>
      <c r="P67" s="193" t="s">
        <v>197</v>
      </c>
      <c r="Q67" s="192">
        <v>1</v>
      </c>
      <c r="R67" s="192">
        <v>13</v>
      </c>
      <c r="S67" s="313">
        <v>12967</v>
      </c>
      <c r="T67" s="315"/>
      <c r="U67" s="314">
        <v>731197.75</v>
      </c>
      <c r="V67" s="313">
        <v>12967</v>
      </c>
    </row>
    <row r="68" spans="14:22" ht="15.6" x14ac:dyDescent="0.25">
      <c r="N68" s="194" t="s">
        <v>104</v>
      </c>
      <c r="O68" s="193" t="s">
        <v>169</v>
      </c>
      <c r="P68" s="193">
        <v>800</v>
      </c>
      <c r="Q68" s="192">
        <v>0</v>
      </c>
      <c r="R68" s="192">
        <v>0</v>
      </c>
      <c r="S68" s="313">
        <v>5000</v>
      </c>
      <c r="T68" s="315"/>
      <c r="U68" s="314">
        <v>0</v>
      </c>
      <c r="V68" s="313">
        <v>0</v>
      </c>
    </row>
    <row r="69" spans="14:22" ht="15.6" x14ac:dyDescent="0.25">
      <c r="N69" s="194" t="s">
        <v>105</v>
      </c>
      <c r="O69" s="193" t="s">
        <v>169</v>
      </c>
      <c r="P69" s="193" t="s">
        <v>200</v>
      </c>
      <c r="Q69" s="192">
        <v>1</v>
      </c>
      <c r="R69" s="192">
        <v>13</v>
      </c>
      <c r="S69" s="313">
        <v>5000</v>
      </c>
      <c r="T69" s="315"/>
      <c r="U69" s="314">
        <v>0</v>
      </c>
      <c r="V69" s="313">
        <v>0</v>
      </c>
    </row>
    <row r="70" spans="14:22" ht="46.8" x14ac:dyDescent="0.25">
      <c r="N70" s="197" t="s">
        <v>121</v>
      </c>
      <c r="O70" s="196" t="s">
        <v>171</v>
      </c>
      <c r="P70" s="196" t="s">
        <v>1</v>
      </c>
      <c r="Q70" s="195">
        <v>0</v>
      </c>
      <c r="R70" s="195">
        <v>0</v>
      </c>
      <c r="S70" s="316">
        <v>1000</v>
      </c>
      <c r="T70" s="315"/>
      <c r="U70" s="317">
        <v>3000</v>
      </c>
      <c r="V70" s="316">
        <v>3000</v>
      </c>
    </row>
    <row r="71" spans="14:22" ht="31.2" x14ac:dyDescent="0.25">
      <c r="N71" s="194" t="s">
        <v>102</v>
      </c>
      <c r="O71" s="193" t="s">
        <v>171</v>
      </c>
      <c r="P71" s="193">
        <v>200</v>
      </c>
      <c r="Q71" s="192">
        <v>0</v>
      </c>
      <c r="R71" s="192">
        <v>0</v>
      </c>
      <c r="S71" s="313">
        <v>1000</v>
      </c>
      <c r="T71" s="315"/>
      <c r="U71" s="314">
        <v>3000</v>
      </c>
      <c r="V71" s="313">
        <v>3000</v>
      </c>
    </row>
    <row r="72" spans="14:22" ht="46.8" x14ac:dyDescent="0.25">
      <c r="N72" s="194" t="s">
        <v>103</v>
      </c>
      <c r="O72" s="193" t="s">
        <v>171</v>
      </c>
      <c r="P72" s="193" t="s">
        <v>197</v>
      </c>
      <c r="Q72" s="192">
        <v>3</v>
      </c>
      <c r="R72" s="192">
        <v>9</v>
      </c>
      <c r="S72" s="313">
        <v>1000</v>
      </c>
      <c r="T72" s="315"/>
      <c r="U72" s="314">
        <v>3000</v>
      </c>
      <c r="V72" s="313">
        <v>3000</v>
      </c>
    </row>
    <row r="73" spans="14:22" ht="15.6" x14ac:dyDescent="0.25">
      <c r="N73" s="197" t="s">
        <v>125</v>
      </c>
      <c r="O73" s="196" t="s">
        <v>174</v>
      </c>
      <c r="P73" s="196" t="s">
        <v>1</v>
      </c>
      <c r="Q73" s="195">
        <v>0</v>
      </c>
      <c r="R73" s="195">
        <v>0</v>
      </c>
      <c r="S73" s="316">
        <v>1000</v>
      </c>
      <c r="T73" s="315"/>
      <c r="U73" s="317">
        <v>4000</v>
      </c>
      <c r="V73" s="316">
        <v>4000</v>
      </c>
    </row>
    <row r="74" spans="14:22" ht="31.2" x14ac:dyDescent="0.25">
      <c r="N74" s="194" t="s">
        <v>102</v>
      </c>
      <c r="O74" s="193" t="s">
        <v>174</v>
      </c>
      <c r="P74" s="193">
        <v>200</v>
      </c>
      <c r="Q74" s="192">
        <v>0</v>
      </c>
      <c r="R74" s="192">
        <v>0</v>
      </c>
      <c r="S74" s="313">
        <v>1000</v>
      </c>
      <c r="T74" s="315"/>
      <c r="U74" s="314">
        <v>4000</v>
      </c>
      <c r="V74" s="313">
        <v>4000</v>
      </c>
    </row>
    <row r="75" spans="14:22" ht="46.8" x14ac:dyDescent="0.25">
      <c r="N75" s="194" t="s">
        <v>103</v>
      </c>
      <c r="O75" s="193" t="s">
        <v>174</v>
      </c>
      <c r="P75" s="193" t="s">
        <v>197</v>
      </c>
      <c r="Q75" s="192">
        <v>3</v>
      </c>
      <c r="R75" s="192">
        <v>10</v>
      </c>
      <c r="S75" s="313">
        <v>1000</v>
      </c>
      <c r="T75" s="315"/>
      <c r="U75" s="314">
        <v>4000</v>
      </c>
      <c r="V75" s="313">
        <v>4000</v>
      </c>
    </row>
    <row r="76" spans="14:22" ht="31.2" x14ac:dyDescent="0.25">
      <c r="N76" s="197" t="s">
        <v>126</v>
      </c>
      <c r="O76" s="196" t="s">
        <v>175</v>
      </c>
      <c r="P76" s="196" t="s">
        <v>1</v>
      </c>
      <c r="Q76" s="195">
        <v>0</v>
      </c>
      <c r="R76" s="195">
        <v>0</v>
      </c>
      <c r="S76" s="316">
        <v>132300</v>
      </c>
      <c r="T76" s="315"/>
      <c r="U76" s="317">
        <v>132300</v>
      </c>
      <c r="V76" s="316">
        <v>132300</v>
      </c>
    </row>
    <row r="77" spans="14:22" ht="31.2" x14ac:dyDescent="0.25">
      <c r="N77" s="194" t="s">
        <v>102</v>
      </c>
      <c r="O77" s="193" t="s">
        <v>175</v>
      </c>
      <c r="P77" s="193">
        <v>200</v>
      </c>
      <c r="Q77" s="192">
        <v>0</v>
      </c>
      <c r="R77" s="192">
        <v>0</v>
      </c>
      <c r="S77" s="313">
        <v>132300</v>
      </c>
      <c r="T77" s="315"/>
      <c r="U77" s="314">
        <v>132300</v>
      </c>
      <c r="V77" s="313">
        <v>132300</v>
      </c>
    </row>
    <row r="78" spans="14:22" ht="46.8" x14ac:dyDescent="0.25">
      <c r="N78" s="194" t="s">
        <v>103</v>
      </c>
      <c r="O78" s="193" t="s">
        <v>175</v>
      </c>
      <c r="P78" s="193" t="s">
        <v>197</v>
      </c>
      <c r="Q78" s="192">
        <v>3</v>
      </c>
      <c r="R78" s="192">
        <v>10</v>
      </c>
      <c r="S78" s="313">
        <v>132300</v>
      </c>
      <c r="T78" s="315"/>
      <c r="U78" s="314">
        <v>132300</v>
      </c>
      <c r="V78" s="313">
        <v>132300</v>
      </c>
    </row>
    <row r="79" spans="14:22" ht="31.2" x14ac:dyDescent="0.25">
      <c r="N79" s="197" t="s">
        <v>132</v>
      </c>
      <c r="O79" s="196" t="s">
        <v>180</v>
      </c>
      <c r="P79" s="196" t="s">
        <v>1</v>
      </c>
      <c r="Q79" s="195">
        <v>0</v>
      </c>
      <c r="R79" s="195">
        <v>0</v>
      </c>
      <c r="S79" s="316">
        <v>1000</v>
      </c>
      <c r="T79" s="315"/>
      <c r="U79" s="317">
        <v>3000</v>
      </c>
      <c r="V79" s="316">
        <v>3000</v>
      </c>
    </row>
    <row r="80" spans="14:22" ht="31.2" x14ac:dyDescent="0.25">
      <c r="N80" s="194" t="s">
        <v>102</v>
      </c>
      <c r="O80" s="193" t="s">
        <v>180</v>
      </c>
      <c r="P80" s="193">
        <v>200</v>
      </c>
      <c r="Q80" s="192">
        <v>0</v>
      </c>
      <c r="R80" s="192">
        <v>0</v>
      </c>
      <c r="S80" s="313">
        <v>1000</v>
      </c>
      <c r="T80" s="315"/>
      <c r="U80" s="314">
        <v>3000</v>
      </c>
      <c r="V80" s="313">
        <v>3000</v>
      </c>
    </row>
    <row r="81" spans="14:22" ht="46.8" x14ac:dyDescent="0.25">
      <c r="N81" s="194" t="s">
        <v>103</v>
      </c>
      <c r="O81" s="193" t="s">
        <v>180</v>
      </c>
      <c r="P81" s="193" t="s">
        <v>197</v>
      </c>
      <c r="Q81" s="192">
        <v>3</v>
      </c>
      <c r="R81" s="192">
        <v>14</v>
      </c>
      <c r="S81" s="313">
        <v>1000</v>
      </c>
      <c r="T81" s="315"/>
      <c r="U81" s="314">
        <v>3000</v>
      </c>
      <c r="V81" s="313">
        <v>3000</v>
      </c>
    </row>
    <row r="82" spans="14:22" ht="62.4" x14ac:dyDescent="0.25">
      <c r="N82" s="197" t="s">
        <v>135</v>
      </c>
      <c r="O82" s="196" t="s">
        <v>181</v>
      </c>
      <c r="P82" s="196" t="s">
        <v>1</v>
      </c>
      <c r="Q82" s="195">
        <v>0</v>
      </c>
      <c r="R82" s="195">
        <v>0</v>
      </c>
      <c r="S82" s="316">
        <v>919648.99</v>
      </c>
      <c r="T82" s="315"/>
      <c r="U82" s="317">
        <v>935728.58</v>
      </c>
      <c r="V82" s="316">
        <v>1026700</v>
      </c>
    </row>
    <row r="83" spans="14:22" ht="31.2" x14ac:dyDescent="0.25">
      <c r="N83" s="194" t="s">
        <v>102</v>
      </c>
      <c r="O83" s="193" t="s">
        <v>181</v>
      </c>
      <c r="P83" s="193">
        <v>200</v>
      </c>
      <c r="Q83" s="192">
        <v>0</v>
      </c>
      <c r="R83" s="192">
        <v>0</v>
      </c>
      <c r="S83" s="313">
        <v>919648.99</v>
      </c>
      <c r="T83" s="315"/>
      <c r="U83" s="314">
        <v>935728.58</v>
      </c>
      <c r="V83" s="313">
        <v>1026700</v>
      </c>
    </row>
    <row r="84" spans="14:22" ht="46.8" x14ac:dyDescent="0.25">
      <c r="N84" s="194" t="s">
        <v>103</v>
      </c>
      <c r="O84" s="193" t="s">
        <v>181</v>
      </c>
      <c r="P84" s="193" t="s">
        <v>197</v>
      </c>
      <c r="Q84" s="192">
        <v>4</v>
      </c>
      <c r="R84" s="192">
        <v>9</v>
      </c>
      <c r="S84" s="313">
        <v>919648.99</v>
      </c>
      <c r="T84" s="315"/>
      <c r="U84" s="314">
        <v>935728.58</v>
      </c>
      <c r="V84" s="313">
        <v>1026700</v>
      </c>
    </row>
    <row r="85" spans="14:22" ht="15.6" x14ac:dyDescent="0.25">
      <c r="N85" s="197" t="s">
        <v>146</v>
      </c>
      <c r="O85" s="196" t="s">
        <v>188</v>
      </c>
      <c r="P85" s="196" t="s">
        <v>1</v>
      </c>
      <c r="Q85" s="195">
        <v>0</v>
      </c>
      <c r="R85" s="195">
        <v>0</v>
      </c>
      <c r="S85" s="316">
        <v>394967</v>
      </c>
      <c r="T85" s="315"/>
      <c r="U85" s="317">
        <v>394967</v>
      </c>
      <c r="V85" s="316">
        <v>147400</v>
      </c>
    </row>
    <row r="86" spans="14:22" ht="31.2" x14ac:dyDescent="0.25">
      <c r="N86" s="194" t="s">
        <v>102</v>
      </c>
      <c r="O86" s="193" t="s">
        <v>188</v>
      </c>
      <c r="P86" s="193">
        <v>200</v>
      </c>
      <c r="Q86" s="192">
        <v>0</v>
      </c>
      <c r="R86" s="192">
        <v>0</v>
      </c>
      <c r="S86" s="313">
        <v>394967</v>
      </c>
      <c r="T86" s="315"/>
      <c r="U86" s="314">
        <v>394967</v>
      </c>
      <c r="V86" s="313">
        <v>147400</v>
      </c>
    </row>
    <row r="87" spans="14:22" ht="46.8" x14ac:dyDescent="0.25">
      <c r="N87" s="194" t="s">
        <v>103</v>
      </c>
      <c r="O87" s="193" t="s">
        <v>188</v>
      </c>
      <c r="P87" s="193" t="s">
        <v>197</v>
      </c>
      <c r="Q87" s="192">
        <v>5</v>
      </c>
      <c r="R87" s="192">
        <v>3</v>
      </c>
      <c r="S87" s="313">
        <v>394967</v>
      </c>
      <c r="T87" s="315"/>
      <c r="U87" s="314">
        <v>394967</v>
      </c>
      <c r="V87" s="313">
        <v>147400</v>
      </c>
    </row>
    <row r="88" spans="14:22" ht="15.6" x14ac:dyDescent="0.25">
      <c r="N88" s="197" t="s">
        <v>147</v>
      </c>
      <c r="O88" s="196" t="s">
        <v>189</v>
      </c>
      <c r="P88" s="196" t="s">
        <v>1</v>
      </c>
      <c r="Q88" s="195">
        <v>0</v>
      </c>
      <c r="R88" s="195">
        <v>0</v>
      </c>
      <c r="S88" s="316">
        <v>14640</v>
      </c>
      <c r="T88" s="315"/>
      <c r="U88" s="317">
        <v>16640</v>
      </c>
      <c r="V88" s="316">
        <v>0</v>
      </c>
    </row>
    <row r="89" spans="14:22" ht="31.2" x14ac:dyDescent="0.25">
      <c r="N89" s="194" t="s">
        <v>102</v>
      </c>
      <c r="O89" s="193" t="s">
        <v>189</v>
      </c>
      <c r="P89" s="193">
        <v>200</v>
      </c>
      <c r="Q89" s="192">
        <v>0</v>
      </c>
      <c r="R89" s="192">
        <v>0</v>
      </c>
      <c r="S89" s="313">
        <v>14640</v>
      </c>
      <c r="T89" s="315"/>
      <c r="U89" s="314">
        <v>16640</v>
      </c>
      <c r="V89" s="313">
        <v>0</v>
      </c>
    </row>
    <row r="90" spans="14:22" ht="46.8" x14ac:dyDescent="0.25">
      <c r="N90" s="194" t="s">
        <v>103</v>
      </c>
      <c r="O90" s="193" t="s">
        <v>189</v>
      </c>
      <c r="P90" s="193" t="s">
        <v>197</v>
      </c>
      <c r="Q90" s="192">
        <v>5</v>
      </c>
      <c r="R90" s="192">
        <v>3</v>
      </c>
      <c r="S90" s="313">
        <v>14640</v>
      </c>
      <c r="T90" s="315"/>
      <c r="U90" s="314">
        <v>16640</v>
      </c>
      <c r="V90" s="313">
        <v>0</v>
      </c>
    </row>
    <row r="91" spans="14:22" ht="15.6" x14ac:dyDescent="0.25">
      <c r="N91" s="197" t="s">
        <v>148</v>
      </c>
      <c r="O91" s="196" t="s">
        <v>190</v>
      </c>
      <c r="P91" s="196" t="s">
        <v>1</v>
      </c>
      <c r="Q91" s="195">
        <v>0</v>
      </c>
      <c r="R91" s="195">
        <v>0</v>
      </c>
      <c r="S91" s="316">
        <v>60476</v>
      </c>
      <c r="T91" s="315"/>
      <c r="U91" s="317">
        <v>60476</v>
      </c>
      <c r="V91" s="316">
        <v>0</v>
      </c>
    </row>
    <row r="92" spans="14:22" ht="31.2" x14ac:dyDescent="0.25">
      <c r="N92" s="194" t="s">
        <v>102</v>
      </c>
      <c r="O92" s="193" t="s">
        <v>190</v>
      </c>
      <c r="P92" s="193">
        <v>200</v>
      </c>
      <c r="Q92" s="192">
        <v>0</v>
      </c>
      <c r="R92" s="192">
        <v>0</v>
      </c>
      <c r="S92" s="313">
        <v>60476</v>
      </c>
      <c r="T92" s="315"/>
      <c r="U92" s="314">
        <v>60476</v>
      </c>
      <c r="V92" s="313">
        <v>0</v>
      </c>
    </row>
    <row r="93" spans="14:22" ht="46.8" x14ac:dyDescent="0.25">
      <c r="N93" s="194" t="s">
        <v>103</v>
      </c>
      <c r="O93" s="193" t="s">
        <v>190</v>
      </c>
      <c r="P93" s="193" t="s">
        <v>197</v>
      </c>
      <c r="Q93" s="192">
        <v>5</v>
      </c>
      <c r="R93" s="192">
        <v>3</v>
      </c>
      <c r="S93" s="313">
        <v>60476</v>
      </c>
      <c r="T93" s="315"/>
      <c r="U93" s="314">
        <v>60476</v>
      </c>
      <c r="V93" s="313">
        <v>0</v>
      </c>
    </row>
    <row r="94" spans="14:22" ht="15.6" x14ac:dyDescent="0.25">
      <c r="N94" s="197" t="s">
        <v>149</v>
      </c>
      <c r="O94" s="196" t="s">
        <v>191</v>
      </c>
      <c r="P94" s="196" t="s">
        <v>1</v>
      </c>
      <c r="Q94" s="195">
        <v>0</v>
      </c>
      <c r="R94" s="195">
        <v>0</v>
      </c>
      <c r="S94" s="316">
        <v>34000</v>
      </c>
      <c r="T94" s="315"/>
      <c r="U94" s="317">
        <v>34000</v>
      </c>
      <c r="V94" s="316">
        <v>0</v>
      </c>
    </row>
    <row r="95" spans="14:22" ht="31.2" x14ac:dyDescent="0.25">
      <c r="N95" s="194" t="s">
        <v>102</v>
      </c>
      <c r="O95" s="193" t="s">
        <v>191</v>
      </c>
      <c r="P95" s="193">
        <v>200</v>
      </c>
      <c r="Q95" s="192">
        <v>0</v>
      </c>
      <c r="R95" s="192">
        <v>0</v>
      </c>
      <c r="S95" s="313">
        <v>34000</v>
      </c>
      <c r="T95" s="315"/>
      <c r="U95" s="314">
        <v>34000</v>
      </c>
      <c r="V95" s="313">
        <v>0</v>
      </c>
    </row>
    <row r="96" spans="14:22" ht="46.8" x14ac:dyDescent="0.25">
      <c r="N96" s="194" t="s">
        <v>103</v>
      </c>
      <c r="O96" s="193" t="s">
        <v>191</v>
      </c>
      <c r="P96" s="193" t="s">
        <v>197</v>
      </c>
      <c r="Q96" s="192">
        <v>5</v>
      </c>
      <c r="R96" s="192">
        <v>3</v>
      </c>
      <c r="S96" s="313">
        <v>34000</v>
      </c>
      <c r="T96" s="315"/>
      <c r="U96" s="314">
        <v>34000</v>
      </c>
      <c r="V96" s="313">
        <v>0</v>
      </c>
    </row>
    <row r="97" spans="14:22" ht="15.6" x14ac:dyDescent="0.25">
      <c r="N97" s="197" t="s">
        <v>150</v>
      </c>
      <c r="O97" s="196" t="s">
        <v>192</v>
      </c>
      <c r="P97" s="196" t="s">
        <v>1</v>
      </c>
      <c r="Q97" s="195">
        <v>0</v>
      </c>
      <c r="R97" s="195">
        <v>0</v>
      </c>
      <c r="S97" s="316">
        <v>176529</v>
      </c>
      <c r="T97" s="315"/>
      <c r="U97" s="317">
        <v>222729</v>
      </c>
      <c r="V97" s="316">
        <v>0</v>
      </c>
    </row>
    <row r="98" spans="14:22" ht="31.2" x14ac:dyDescent="0.25">
      <c r="N98" s="194" t="s">
        <v>102</v>
      </c>
      <c r="O98" s="193" t="s">
        <v>192</v>
      </c>
      <c r="P98" s="193">
        <v>200</v>
      </c>
      <c r="Q98" s="192">
        <v>0</v>
      </c>
      <c r="R98" s="192">
        <v>0</v>
      </c>
      <c r="S98" s="313">
        <v>176529</v>
      </c>
      <c r="T98" s="315"/>
      <c r="U98" s="314">
        <v>222729</v>
      </c>
      <c r="V98" s="313">
        <v>0</v>
      </c>
    </row>
    <row r="99" spans="14:22" ht="46.8" x14ac:dyDescent="0.25">
      <c r="N99" s="194" t="s">
        <v>103</v>
      </c>
      <c r="O99" s="193" t="s">
        <v>192</v>
      </c>
      <c r="P99" s="193" t="s">
        <v>197</v>
      </c>
      <c r="Q99" s="192">
        <v>5</v>
      </c>
      <c r="R99" s="192">
        <v>3</v>
      </c>
      <c r="S99" s="313">
        <v>176529</v>
      </c>
      <c r="T99" s="315"/>
      <c r="U99" s="314">
        <v>222729</v>
      </c>
      <c r="V99" s="313">
        <v>0</v>
      </c>
    </row>
    <row r="100" spans="14:22" ht="62.4" x14ac:dyDescent="0.25">
      <c r="N100" s="197" t="s">
        <v>62</v>
      </c>
      <c r="O100" s="196" t="s">
        <v>193</v>
      </c>
      <c r="P100" s="196" t="s">
        <v>1</v>
      </c>
      <c r="Q100" s="195">
        <v>0</v>
      </c>
      <c r="R100" s="195">
        <v>0</v>
      </c>
      <c r="S100" s="316">
        <v>398142</v>
      </c>
      <c r="T100" s="315"/>
      <c r="U100" s="317">
        <v>0</v>
      </c>
      <c r="V100" s="316">
        <v>0</v>
      </c>
    </row>
    <row r="101" spans="14:22" ht="15.6" x14ac:dyDescent="0.25">
      <c r="N101" s="194" t="s">
        <v>107</v>
      </c>
      <c r="O101" s="193" t="s">
        <v>193</v>
      </c>
      <c r="P101" s="193">
        <v>500</v>
      </c>
      <c r="Q101" s="192">
        <v>0</v>
      </c>
      <c r="R101" s="192">
        <v>0</v>
      </c>
      <c r="S101" s="313">
        <v>398142</v>
      </c>
      <c r="T101" s="315"/>
      <c r="U101" s="314">
        <v>0</v>
      </c>
      <c r="V101" s="313">
        <v>0</v>
      </c>
    </row>
    <row r="102" spans="14:22" ht="15.6" x14ac:dyDescent="0.25">
      <c r="N102" s="194" t="s">
        <v>108</v>
      </c>
      <c r="O102" s="193" t="s">
        <v>193</v>
      </c>
      <c r="P102" s="193" t="s">
        <v>201</v>
      </c>
      <c r="Q102" s="192">
        <v>8</v>
      </c>
      <c r="R102" s="192">
        <v>1</v>
      </c>
      <c r="S102" s="313">
        <v>398142</v>
      </c>
      <c r="T102" s="315"/>
      <c r="U102" s="314">
        <v>0</v>
      </c>
      <c r="V102" s="313">
        <v>0</v>
      </c>
    </row>
    <row r="103" spans="14:22" ht="31.2" x14ac:dyDescent="0.25">
      <c r="N103" s="197" t="s">
        <v>63</v>
      </c>
      <c r="O103" s="196" t="s">
        <v>64</v>
      </c>
      <c r="P103" s="196" t="s">
        <v>1</v>
      </c>
      <c r="Q103" s="195">
        <v>0</v>
      </c>
      <c r="R103" s="195">
        <v>0</v>
      </c>
      <c r="S103" s="316">
        <v>288050</v>
      </c>
      <c r="T103" s="315"/>
      <c r="U103" s="317">
        <v>288050</v>
      </c>
      <c r="V103" s="316">
        <v>288050</v>
      </c>
    </row>
    <row r="104" spans="14:22" ht="31.2" x14ac:dyDescent="0.25">
      <c r="N104" s="194" t="s">
        <v>155</v>
      </c>
      <c r="O104" s="193" t="s">
        <v>64</v>
      </c>
      <c r="P104" s="193">
        <v>300</v>
      </c>
      <c r="Q104" s="192">
        <v>0</v>
      </c>
      <c r="R104" s="192">
        <v>0</v>
      </c>
      <c r="S104" s="313">
        <v>288050</v>
      </c>
      <c r="T104" s="315"/>
      <c r="U104" s="314">
        <v>288050</v>
      </c>
      <c r="V104" s="313">
        <v>288050</v>
      </c>
    </row>
    <row r="105" spans="14:22" ht="31.2" x14ac:dyDescent="0.25">
      <c r="N105" s="194" t="s">
        <v>156</v>
      </c>
      <c r="O105" s="193" t="s">
        <v>64</v>
      </c>
      <c r="P105" s="193" t="s">
        <v>66</v>
      </c>
      <c r="Q105" s="192">
        <v>10</v>
      </c>
      <c r="R105" s="192">
        <v>1</v>
      </c>
      <c r="S105" s="313">
        <v>288050</v>
      </c>
      <c r="T105" s="315"/>
      <c r="U105" s="314">
        <v>288050</v>
      </c>
      <c r="V105" s="313">
        <v>288050</v>
      </c>
    </row>
    <row r="106" spans="14:22" ht="124.8" x14ac:dyDescent="0.25">
      <c r="N106" s="197" t="s">
        <v>65</v>
      </c>
      <c r="O106" s="196" t="s">
        <v>194</v>
      </c>
      <c r="P106" s="196" t="s">
        <v>1</v>
      </c>
      <c r="Q106" s="195">
        <v>0</v>
      </c>
      <c r="R106" s="195">
        <v>0</v>
      </c>
      <c r="S106" s="316">
        <v>38922</v>
      </c>
      <c r="T106" s="315"/>
      <c r="U106" s="317">
        <v>0</v>
      </c>
      <c r="V106" s="316">
        <v>0</v>
      </c>
    </row>
    <row r="107" spans="14:22" ht="15.6" x14ac:dyDescent="0.25">
      <c r="N107" s="194" t="s">
        <v>107</v>
      </c>
      <c r="O107" s="193" t="s">
        <v>194</v>
      </c>
      <c r="P107" s="193">
        <v>500</v>
      </c>
      <c r="Q107" s="192">
        <v>0</v>
      </c>
      <c r="R107" s="192">
        <v>0</v>
      </c>
      <c r="S107" s="313">
        <v>38922</v>
      </c>
      <c r="T107" s="315"/>
      <c r="U107" s="314">
        <v>0</v>
      </c>
      <c r="V107" s="313">
        <v>0</v>
      </c>
    </row>
    <row r="108" spans="14:22" ht="15.6" x14ac:dyDescent="0.25">
      <c r="N108" s="194" t="s">
        <v>108</v>
      </c>
      <c r="O108" s="193" t="s">
        <v>194</v>
      </c>
      <c r="P108" s="193" t="s">
        <v>201</v>
      </c>
      <c r="Q108" s="192">
        <v>11</v>
      </c>
      <c r="R108" s="192">
        <v>2</v>
      </c>
      <c r="S108" s="313">
        <v>38922</v>
      </c>
      <c r="T108" s="315"/>
      <c r="U108" s="314">
        <v>0</v>
      </c>
      <c r="V108" s="313">
        <v>0</v>
      </c>
    </row>
    <row r="109" spans="14:22" ht="46.8" x14ac:dyDescent="0.25">
      <c r="N109" s="197" t="s">
        <v>118</v>
      </c>
      <c r="O109" s="196" t="s">
        <v>170</v>
      </c>
      <c r="P109" s="196" t="s">
        <v>1</v>
      </c>
      <c r="Q109" s="195">
        <v>0</v>
      </c>
      <c r="R109" s="195">
        <v>0</v>
      </c>
      <c r="S109" s="316">
        <v>113807</v>
      </c>
      <c r="T109" s="315"/>
      <c r="U109" s="317">
        <v>117646</v>
      </c>
      <c r="V109" s="316">
        <v>121815</v>
      </c>
    </row>
    <row r="110" spans="14:22" ht="78" x14ac:dyDescent="0.25">
      <c r="N110" s="194" t="s">
        <v>98</v>
      </c>
      <c r="O110" s="193" t="s">
        <v>170</v>
      </c>
      <c r="P110" s="193">
        <v>100</v>
      </c>
      <c r="Q110" s="192">
        <v>0</v>
      </c>
      <c r="R110" s="192">
        <v>0</v>
      </c>
      <c r="S110" s="313">
        <v>106376</v>
      </c>
      <c r="T110" s="315"/>
      <c r="U110" s="314">
        <v>113814</v>
      </c>
      <c r="V110" s="313">
        <v>121780</v>
      </c>
    </row>
    <row r="111" spans="14:22" ht="31.2" x14ac:dyDescent="0.25">
      <c r="N111" s="194" t="s">
        <v>99</v>
      </c>
      <c r="O111" s="193" t="s">
        <v>170</v>
      </c>
      <c r="P111" s="193" t="s">
        <v>199</v>
      </c>
      <c r="Q111" s="192">
        <v>2</v>
      </c>
      <c r="R111" s="192">
        <v>3</v>
      </c>
      <c r="S111" s="313">
        <v>106376</v>
      </c>
      <c r="T111" s="315"/>
      <c r="U111" s="314">
        <v>113814</v>
      </c>
      <c r="V111" s="313">
        <v>121780</v>
      </c>
    </row>
    <row r="112" spans="14:22" ht="31.2" x14ac:dyDescent="0.25">
      <c r="N112" s="194" t="s">
        <v>102</v>
      </c>
      <c r="O112" s="193" t="s">
        <v>170</v>
      </c>
      <c r="P112" s="193">
        <v>200</v>
      </c>
      <c r="Q112" s="192">
        <v>0</v>
      </c>
      <c r="R112" s="192">
        <v>0</v>
      </c>
      <c r="S112" s="313">
        <v>7431</v>
      </c>
      <c r="T112" s="315"/>
      <c r="U112" s="314">
        <v>3832</v>
      </c>
      <c r="V112" s="313">
        <v>35</v>
      </c>
    </row>
    <row r="113" spans="14:22" ht="46.8" x14ac:dyDescent="0.25">
      <c r="N113" s="194" t="s">
        <v>103</v>
      </c>
      <c r="O113" s="193" t="s">
        <v>170</v>
      </c>
      <c r="P113" s="193" t="s">
        <v>197</v>
      </c>
      <c r="Q113" s="192">
        <v>2</v>
      </c>
      <c r="R113" s="192">
        <v>3</v>
      </c>
      <c r="S113" s="313">
        <v>7431</v>
      </c>
      <c r="T113" s="315"/>
      <c r="U113" s="314">
        <v>3832</v>
      </c>
      <c r="V113" s="313">
        <v>35</v>
      </c>
    </row>
    <row r="114" spans="14:22" ht="62.4" x14ac:dyDescent="0.25">
      <c r="N114" s="197" t="s">
        <v>110</v>
      </c>
      <c r="O114" s="196" t="s">
        <v>167</v>
      </c>
      <c r="P114" s="196" t="s">
        <v>1</v>
      </c>
      <c r="Q114" s="195">
        <v>0</v>
      </c>
      <c r="R114" s="195">
        <v>0</v>
      </c>
      <c r="S114" s="316">
        <v>100</v>
      </c>
      <c r="T114" s="315"/>
      <c r="U114" s="317">
        <v>100</v>
      </c>
      <c r="V114" s="316">
        <v>100</v>
      </c>
    </row>
    <row r="115" spans="14:22" ht="31.2" x14ac:dyDescent="0.25">
      <c r="N115" s="194" t="s">
        <v>102</v>
      </c>
      <c r="O115" s="193" t="s">
        <v>167</v>
      </c>
      <c r="P115" s="193">
        <v>200</v>
      </c>
      <c r="Q115" s="192">
        <v>0</v>
      </c>
      <c r="R115" s="192">
        <v>0</v>
      </c>
      <c r="S115" s="313">
        <v>100</v>
      </c>
      <c r="T115" s="315"/>
      <c r="U115" s="314">
        <v>100</v>
      </c>
      <c r="V115" s="313">
        <v>100</v>
      </c>
    </row>
    <row r="116" spans="14:22" ht="46.8" x14ac:dyDescent="0.25">
      <c r="N116" s="194" t="s">
        <v>103</v>
      </c>
      <c r="O116" s="193" t="s">
        <v>167</v>
      </c>
      <c r="P116" s="193" t="s">
        <v>197</v>
      </c>
      <c r="Q116" s="192">
        <v>1</v>
      </c>
      <c r="R116" s="192">
        <v>4</v>
      </c>
      <c r="S116" s="313">
        <v>100</v>
      </c>
      <c r="T116" s="315"/>
      <c r="U116" s="314">
        <v>100</v>
      </c>
      <c r="V116" s="313">
        <v>100</v>
      </c>
    </row>
    <row r="117" spans="14:22" ht="109.2" x14ac:dyDescent="0.25">
      <c r="N117" s="250" t="s">
        <v>207</v>
      </c>
      <c r="O117" s="249" t="s">
        <v>208</v>
      </c>
      <c r="P117" s="249" t="s">
        <v>1</v>
      </c>
      <c r="Q117" s="248">
        <v>0</v>
      </c>
      <c r="R117" s="248">
        <v>0</v>
      </c>
      <c r="S117" s="316">
        <v>230700</v>
      </c>
      <c r="T117" s="315"/>
      <c r="U117" s="317">
        <v>0</v>
      </c>
      <c r="V117" s="316">
        <v>0</v>
      </c>
    </row>
    <row r="118" spans="14:22" ht="31.2" x14ac:dyDescent="0.25">
      <c r="N118" s="247" t="s">
        <v>102</v>
      </c>
      <c r="O118" s="246" t="s">
        <v>208</v>
      </c>
      <c r="P118" s="246">
        <v>200</v>
      </c>
      <c r="Q118" s="245">
        <v>0</v>
      </c>
      <c r="R118" s="245">
        <v>0</v>
      </c>
      <c r="S118" s="313">
        <v>230700</v>
      </c>
      <c r="T118" s="315"/>
      <c r="U118" s="314">
        <v>0</v>
      </c>
      <c r="V118" s="313">
        <v>0</v>
      </c>
    </row>
    <row r="119" spans="14:22" ht="46.8" x14ac:dyDescent="0.25">
      <c r="N119" s="247" t="s">
        <v>103</v>
      </c>
      <c r="O119" s="246" t="s">
        <v>208</v>
      </c>
      <c r="P119" s="246" t="s">
        <v>197</v>
      </c>
      <c r="Q119" s="245">
        <v>11</v>
      </c>
      <c r="R119" s="245">
        <v>2</v>
      </c>
      <c r="S119" s="313">
        <v>230700</v>
      </c>
      <c r="T119" s="315"/>
      <c r="U119" s="314">
        <v>0</v>
      </c>
      <c r="V119" s="313">
        <v>0</v>
      </c>
    </row>
    <row r="120" spans="14:22" ht="78" x14ac:dyDescent="0.25">
      <c r="N120" s="312" t="s">
        <v>215</v>
      </c>
      <c r="O120" s="311" t="s">
        <v>216</v>
      </c>
      <c r="P120" s="311" t="s">
        <v>1</v>
      </c>
      <c r="Q120" s="310">
        <v>0</v>
      </c>
      <c r="R120" s="310">
        <v>0</v>
      </c>
      <c r="S120" s="316">
        <v>87900</v>
      </c>
      <c r="T120" s="315"/>
      <c r="U120" s="317">
        <v>0</v>
      </c>
      <c r="V120" s="316">
        <v>0</v>
      </c>
    </row>
    <row r="121" spans="14:22" ht="78" x14ac:dyDescent="0.25">
      <c r="N121" s="309" t="s">
        <v>98</v>
      </c>
      <c r="O121" s="308" t="s">
        <v>216</v>
      </c>
      <c r="P121" s="308">
        <v>100</v>
      </c>
      <c r="Q121" s="307">
        <v>0</v>
      </c>
      <c r="R121" s="307">
        <v>0</v>
      </c>
      <c r="S121" s="313">
        <v>87900</v>
      </c>
      <c r="T121" s="315"/>
      <c r="U121" s="314">
        <v>0</v>
      </c>
      <c r="V121" s="313">
        <v>0</v>
      </c>
    </row>
    <row r="122" spans="14:22" ht="31.2" x14ac:dyDescent="0.25">
      <c r="N122" s="309" t="s">
        <v>99</v>
      </c>
      <c r="O122" s="308" t="s">
        <v>216</v>
      </c>
      <c r="P122" s="308" t="s">
        <v>199</v>
      </c>
      <c r="Q122" s="307">
        <v>1</v>
      </c>
      <c r="R122" s="307">
        <v>2</v>
      </c>
      <c r="S122" s="313">
        <v>37189</v>
      </c>
      <c r="T122" s="315"/>
      <c r="U122" s="314">
        <v>0</v>
      </c>
      <c r="V122" s="313">
        <v>0</v>
      </c>
    </row>
    <row r="123" spans="14:22" ht="31.2" x14ac:dyDescent="0.25">
      <c r="N123" s="309" t="s">
        <v>99</v>
      </c>
      <c r="O123" s="308" t="s">
        <v>216</v>
      </c>
      <c r="P123" s="308" t="s">
        <v>199</v>
      </c>
      <c r="Q123" s="307">
        <v>1</v>
      </c>
      <c r="R123" s="307">
        <v>4</v>
      </c>
      <c r="S123" s="313">
        <v>50711</v>
      </c>
      <c r="T123" s="315"/>
      <c r="U123" s="314">
        <v>0</v>
      </c>
      <c r="V123" s="313">
        <v>0</v>
      </c>
    </row>
    <row r="124" spans="14:22" ht="156" x14ac:dyDescent="0.25">
      <c r="N124" s="250" t="s">
        <v>211</v>
      </c>
      <c r="O124" s="249" t="s">
        <v>212</v>
      </c>
      <c r="P124" s="249" t="s">
        <v>1</v>
      </c>
      <c r="Q124" s="248">
        <v>0</v>
      </c>
      <c r="R124" s="248">
        <v>0</v>
      </c>
      <c r="S124" s="316">
        <v>1000000</v>
      </c>
      <c r="T124" s="315"/>
      <c r="U124" s="317">
        <v>3764120</v>
      </c>
      <c r="V124" s="316">
        <v>0</v>
      </c>
    </row>
    <row r="125" spans="14:22" ht="31.2" x14ac:dyDescent="0.25">
      <c r="N125" s="247" t="s">
        <v>102</v>
      </c>
      <c r="O125" s="246" t="s">
        <v>212</v>
      </c>
      <c r="P125" s="246">
        <v>200</v>
      </c>
      <c r="Q125" s="245">
        <v>0</v>
      </c>
      <c r="R125" s="245">
        <v>0</v>
      </c>
      <c r="S125" s="313">
        <v>1000000</v>
      </c>
      <c r="T125" s="315"/>
      <c r="U125" s="314">
        <v>3764120</v>
      </c>
      <c r="V125" s="313">
        <v>0</v>
      </c>
    </row>
    <row r="126" spans="14:22" ht="46.8" x14ac:dyDescent="0.25">
      <c r="N126" s="247" t="s">
        <v>103</v>
      </c>
      <c r="O126" s="246" t="s">
        <v>212</v>
      </c>
      <c r="P126" s="246" t="s">
        <v>197</v>
      </c>
      <c r="Q126" s="245">
        <v>4</v>
      </c>
      <c r="R126" s="245">
        <v>9</v>
      </c>
      <c r="S126" s="313">
        <v>1000000</v>
      </c>
      <c r="T126" s="315"/>
      <c r="U126" s="314">
        <v>3764120</v>
      </c>
      <c r="V126" s="313">
        <v>0</v>
      </c>
    </row>
    <row r="127" spans="14:22" ht="15.6" x14ac:dyDescent="0.25">
      <c r="N127" s="197" t="s">
        <v>159</v>
      </c>
      <c r="O127" s="196" t="s">
        <v>195</v>
      </c>
      <c r="P127" s="196" t="s">
        <v>1</v>
      </c>
      <c r="Q127" s="195">
        <v>0</v>
      </c>
      <c r="R127" s="195">
        <v>0</v>
      </c>
      <c r="S127" s="316">
        <v>0</v>
      </c>
      <c r="T127" s="315"/>
      <c r="U127" s="317">
        <v>154816.25</v>
      </c>
      <c r="V127" s="316">
        <v>248345</v>
      </c>
    </row>
    <row r="128" spans="14:22" ht="15.6" x14ac:dyDescent="0.25">
      <c r="N128" s="194" t="s">
        <v>159</v>
      </c>
      <c r="O128" s="193" t="s">
        <v>195</v>
      </c>
      <c r="P128" s="193">
        <v>900</v>
      </c>
      <c r="Q128" s="192">
        <v>0</v>
      </c>
      <c r="R128" s="192">
        <v>0</v>
      </c>
      <c r="S128" s="313">
        <v>0</v>
      </c>
      <c r="T128" s="315"/>
      <c r="U128" s="314">
        <v>154816.25</v>
      </c>
      <c r="V128" s="313">
        <v>248345</v>
      </c>
    </row>
    <row r="129" spans="14:22" ht="15.6" x14ac:dyDescent="0.25">
      <c r="N129" s="194" t="s">
        <v>159</v>
      </c>
      <c r="O129" s="193" t="s">
        <v>195</v>
      </c>
      <c r="P129" s="193" t="s">
        <v>160</v>
      </c>
      <c r="Q129" s="192">
        <v>99</v>
      </c>
      <c r="R129" s="192">
        <v>99</v>
      </c>
      <c r="S129" s="313">
        <v>0</v>
      </c>
      <c r="T129" s="315"/>
      <c r="U129" s="314">
        <v>154816.25</v>
      </c>
      <c r="V129" s="313">
        <v>248345</v>
      </c>
    </row>
    <row r="130" spans="14:22" ht="109.2" x14ac:dyDescent="0.25">
      <c r="N130" s="256" t="s">
        <v>209</v>
      </c>
      <c r="O130" s="255" t="s">
        <v>210</v>
      </c>
      <c r="P130" s="255" t="s">
        <v>1</v>
      </c>
      <c r="Q130" s="254">
        <v>0</v>
      </c>
      <c r="R130" s="254">
        <v>0</v>
      </c>
      <c r="S130" s="316">
        <v>69300</v>
      </c>
      <c r="T130" s="315"/>
      <c r="U130" s="317">
        <v>0</v>
      </c>
      <c r="V130" s="316">
        <v>0</v>
      </c>
    </row>
    <row r="131" spans="14:22" ht="31.2" x14ac:dyDescent="0.25">
      <c r="N131" s="253" t="s">
        <v>102</v>
      </c>
      <c r="O131" s="252" t="s">
        <v>210</v>
      </c>
      <c r="P131" s="252">
        <v>200</v>
      </c>
      <c r="Q131" s="251">
        <v>0</v>
      </c>
      <c r="R131" s="251">
        <v>0</v>
      </c>
      <c r="S131" s="313">
        <v>69300</v>
      </c>
      <c r="T131" s="315"/>
      <c r="U131" s="314">
        <v>0</v>
      </c>
      <c r="V131" s="313">
        <v>0</v>
      </c>
    </row>
    <row r="132" spans="14:22" ht="46.8" x14ac:dyDescent="0.25">
      <c r="N132" s="253" t="s">
        <v>103</v>
      </c>
      <c r="O132" s="252" t="s">
        <v>210</v>
      </c>
      <c r="P132" s="252" t="s">
        <v>197</v>
      </c>
      <c r="Q132" s="251">
        <v>11</v>
      </c>
      <c r="R132" s="251">
        <v>2</v>
      </c>
      <c r="S132" s="313">
        <v>69300</v>
      </c>
      <c r="T132" s="315"/>
      <c r="U132" s="314">
        <v>0</v>
      </c>
      <c r="V132" s="313">
        <v>0</v>
      </c>
    </row>
    <row r="133" spans="14:22" ht="171.6" x14ac:dyDescent="0.25">
      <c r="N133" s="256" t="s">
        <v>213</v>
      </c>
      <c r="O133" s="255" t="s">
        <v>214</v>
      </c>
      <c r="P133" s="255" t="s">
        <v>1</v>
      </c>
      <c r="Q133" s="254">
        <v>0</v>
      </c>
      <c r="R133" s="254">
        <v>0</v>
      </c>
      <c r="S133" s="316">
        <v>10101.01</v>
      </c>
      <c r="T133" s="315"/>
      <c r="U133" s="317">
        <v>38021.42</v>
      </c>
      <c r="V133" s="316">
        <v>0</v>
      </c>
    </row>
    <row r="134" spans="14:22" ht="31.2" x14ac:dyDescent="0.25">
      <c r="N134" s="253" t="s">
        <v>102</v>
      </c>
      <c r="O134" s="252" t="s">
        <v>214</v>
      </c>
      <c r="P134" s="252">
        <v>200</v>
      </c>
      <c r="Q134" s="251">
        <v>0</v>
      </c>
      <c r="R134" s="251">
        <v>0</v>
      </c>
      <c r="S134" s="313">
        <v>10101.01</v>
      </c>
      <c r="T134" s="315"/>
      <c r="U134" s="314">
        <v>38021.42</v>
      </c>
      <c r="V134" s="313">
        <v>0</v>
      </c>
    </row>
    <row r="135" spans="14:22" ht="46.8" x14ac:dyDescent="0.25">
      <c r="N135" s="253" t="s">
        <v>103</v>
      </c>
      <c r="O135" s="252" t="s">
        <v>214</v>
      </c>
      <c r="P135" s="252" t="s">
        <v>197</v>
      </c>
      <c r="Q135" s="251">
        <v>4</v>
      </c>
      <c r="R135" s="251">
        <v>9</v>
      </c>
      <c r="S135" s="313">
        <v>10101.01</v>
      </c>
      <c r="T135" s="315"/>
      <c r="U135" s="314">
        <v>38021.42</v>
      </c>
      <c r="V135" s="313">
        <v>0</v>
      </c>
    </row>
    <row r="136" spans="14:22" ht="15.6" x14ac:dyDescent="0.25">
      <c r="N136" s="189" t="s">
        <v>50</v>
      </c>
      <c r="O136" s="191"/>
      <c r="P136" s="190"/>
      <c r="Q136" s="190"/>
      <c r="R136" s="189"/>
      <c r="S136" s="316">
        <v>7211252.7999999998</v>
      </c>
      <c r="T136" s="318"/>
      <c r="U136" s="317">
        <v>10074527</v>
      </c>
      <c r="V136" s="316">
        <v>5088815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47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2"/>
  <sheetViews>
    <sheetView view="pageBreakPreview" zoomScale="115" zoomScaleSheetLayoutView="115" workbookViewId="0">
      <selection activeCell="Y1" sqref="Y1:AA4"/>
    </sheetView>
  </sheetViews>
  <sheetFormatPr defaultColWidth="9.109375" defaultRowHeight="13.2" x14ac:dyDescent="0.25"/>
  <cols>
    <col min="1" max="1" width="1.5546875" style="2" customWidth="1"/>
    <col min="2" max="14" width="0" style="2" hidden="1" customWidth="1"/>
    <col min="15" max="15" width="49.5546875" style="51" customWidth="1"/>
    <col min="16" max="16" width="8.44140625" style="51" customWidth="1"/>
    <col min="17" max="17" width="6.88671875" style="51" customWidth="1"/>
    <col min="18" max="18" width="5.6640625" style="51" customWidth="1"/>
    <col min="19" max="19" width="19.6640625" style="51" customWidth="1"/>
    <col min="20" max="20" width="6" style="51" customWidth="1"/>
    <col min="21" max="21" width="6" style="51" hidden="1" customWidth="1"/>
    <col min="22" max="23" width="9.109375" style="51" hidden="1" customWidth="1"/>
    <col min="24" max="26" width="18.5546875" style="51" customWidth="1"/>
    <col min="27" max="30" width="0" style="2" hidden="1" customWidth="1"/>
    <col min="31" max="31" width="8" style="2" customWidth="1"/>
    <col min="32" max="32" width="0" style="2" hidden="1" customWidth="1"/>
    <col min="33" max="255" width="9.109375" style="2" customWidth="1"/>
    <col min="256" max="16384" width="9.109375" style="2"/>
  </cols>
  <sheetData>
    <row r="1" spans="1:32" ht="12.7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/>
      <c r="P1" s="31"/>
      <c r="Q1" s="31"/>
      <c r="R1" s="31"/>
      <c r="S1" s="31"/>
      <c r="T1" s="31"/>
      <c r="U1" s="31"/>
      <c r="V1" s="31"/>
      <c r="W1" s="31"/>
      <c r="X1" s="31"/>
      <c r="Y1" s="365" t="s">
        <v>220</v>
      </c>
      <c r="Z1" s="365"/>
      <c r="AA1" s="365"/>
      <c r="AB1" s="6"/>
      <c r="AC1" s="6"/>
      <c r="AD1" s="6"/>
      <c r="AE1" s="6"/>
      <c r="AF1" s="6"/>
    </row>
    <row r="2" spans="1:32" ht="12.7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  <c r="P2" s="31"/>
      <c r="Q2" s="31"/>
      <c r="R2" s="31"/>
      <c r="S2" s="31"/>
      <c r="T2" s="31"/>
      <c r="U2" s="31"/>
      <c r="V2" s="31" t="s">
        <v>13</v>
      </c>
      <c r="W2" s="31"/>
      <c r="X2" s="31"/>
      <c r="Y2" s="365"/>
      <c r="Z2" s="365"/>
      <c r="AA2" s="365"/>
      <c r="AB2" s="6"/>
      <c r="AC2" s="6"/>
      <c r="AD2" s="6"/>
      <c r="AE2" s="6"/>
      <c r="AF2" s="6"/>
    </row>
    <row r="3" spans="1:32" ht="12.7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1"/>
      <c r="X3" s="31"/>
      <c r="Y3" s="365"/>
      <c r="Z3" s="365"/>
      <c r="AA3" s="365"/>
      <c r="AB3" s="6"/>
      <c r="AC3" s="6"/>
      <c r="AD3" s="6"/>
      <c r="AE3" s="6"/>
      <c r="AF3" s="6"/>
    </row>
    <row r="4" spans="1:32" ht="99.7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1"/>
      <c r="P4" s="31"/>
      <c r="Q4" s="31"/>
      <c r="R4" s="31"/>
      <c r="S4" s="31"/>
      <c r="T4" s="31"/>
      <c r="U4" s="31"/>
      <c r="V4" s="31"/>
      <c r="W4" s="31"/>
      <c r="X4" s="31"/>
      <c r="Y4" s="365"/>
      <c r="Z4" s="365"/>
      <c r="AA4" s="365"/>
      <c r="AB4" s="6"/>
      <c r="AC4" s="6"/>
      <c r="AD4" s="6"/>
      <c r="AE4" s="6"/>
      <c r="AF4" s="6"/>
    </row>
    <row r="5" spans="1:32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  <c r="P5" s="31"/>
      <c r="Q5" s="31"/>
      <c r="R5" s="31"/>
      <c r="S5" s="31"/>
      <c r="T5" s="31"/>
      <c r="U5" s="31"/>
      <c r="V5" s="31"/>
      <c r="W5" s="31"/>
      <c r="X5" s="31"/>
      <c r="Y5" s="32"/>
      <c r="Z5" s="32"/>
      <c r="AA5" s="6"/>
      <c r="AB5" s="6"/>
      <c r="AC5" s="6"/>
      <c r="AD5" s="6"/>
      <c r="AE5" s="6"/>
      <c r="AF5" s="6"/>
    </row>
    <row r="6" spans="1:32" s="35" customFormat="1" ht="46.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76" t="s">
        <v>82</v>
      </c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4"/>
      <c r="AB6" s="34"/>
      <c r="AC6" s="34"/>
      <c r="AD6" s="34"/>
      <c r="AE6" s="34"/>
      <c r="AF6" s="34"/>
    </row>
    <row r="7" spans="1:32" ht="6.7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  <c r="Z7" s="32"/>
      <c r="AA7" s="6"/>
      <c r="AB7" s="6"/>
      <c r="AC7" s="6"/>
      <c r="AD7" s="6"/>
      <c r="AE7" s="6"/>
      <c r="AF7" s="6"/>
    </row>
    <row r="8" spans="1:32" ht="12.75" customHeight="1" x14ac:dyDescent="0.3">
      <c r="A8" s="36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1"/>
      <c r="P8" s="31"/>
      <c r="Q8" s="31"/>
      <c r="R8" s="31"/>
      <c r="S8" s="31"/>
      <c r="T8" s="31"/>
      <c r="U8" s="31"/>
      <c r="V8" s="31"/>
      <c r="W8" s="31"/>
      <c r="X8" s="37" t="s">
        <v>0</v>
      </c>
      <c r="Y8" s="37"/>
      <c r="Z8" s="37"/>
      <c r="AA8" s="36"/>
      <c r="AB8" s="6"/>
      <c r="AC8" s="6"/>
      <c r="AD8" s="6"/>
      <c r="AE8" s="6"/>
      <c r="AF8" s="6"/>
    </row>
    <row r="9" spans="1:32" ht="18.75" customHeight="1" thickBot="1" x14ac:dyDescent="0.3">
      <c r="A9" s="36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77" t="s">
        <v>4</v>
      </c>
      <c r="P9" s="377" t="s">
        <v>14</v>
      </c>
      <c r="Q9" s="377" t="s">
        <v>5</v>
      </c>
      <c r="R9" s="377" t="s">
        <v>6</v>
      </c>
      <c r="S9" s="377" t="s">
        <v>7</v>
      </c>
      <c r="T9" s="377" t="s">
        <v>8</v>
      </c>
      <c r="U9" s="119"/>
      <c r="V9" s="377" t="s">
        <v>1</v>
      </c>
      <c r="W9" s="119"/>
      <c r="X9" s="363" t="s">
        <v>58</v>
      </c>
      <c r="Y9" s="375" t="s">
        <v>59</v>
      </c>
      <c r="Z9" s="375" t="s">
        <v>67</v>
      </c>
      <c r="AA9" s="36"/>
      <c r="AB9" s="39"/>
      <c r="AC9" s="6"/>
      <c r="AD9" s="6"/>
      <c r="AE9" s="6"/>
      <c r="AF9" s="6"/>
    </row>
    <row r="10" spans="1:32" ht="18" customHeight="1" x14ac:dyDescent="0.25">
      <c r="A10" s="36"/>
      <c r="B10" s="40" t="s">
        <v>15</v>
      </c>
      <c r="C10" s="41"/>
      <c r="D10" s="41" t="s">
        <v>2</v>
      </c>
      <c r="E10" s="41"/>
      <c r="F10" s="41"/>
      <c r="G10" s="41"/>
      <c r="H10" s="41"/>
      <c r="I10" s="41"/>
      <c r="J10" s="40"/>
      <c r="K10" s="41"/>
      <c r="L10" s="41"/>
      <c r="M10" s="41"/>
      <c r="N10" s="41"/>
      <c r="O10" s="377"/>
      <c r="P10" s="377"/>
      <c r="Q10" s="377"/>
      <c r="R10" s="377"/>
      <c r="S10" s="377"/>
      <c r="T10" s="377"/>
      <c r="U10" s="119"/>
      <c r="V10" s="377" t="s">
        <v>9</v>
      </c>
      <c r="W10" s="119"/>
      <c r="X10" s="363"/>
      <c r="Y10" s="375"/>
      <c r="Z10" s="375"/>
      <c r="AA10" s="42"/>
      <c r="AB10" s="42"/>
      <c r="AC10" s="42"/>
      <c r="AD10" s="42"/>
      <c r="AE10" s="39"/>
      <c r="AF10" s="6"/>
    </row>
    <row r="11" spans="1:32" ht="15" customHeight="1" x14ac:dyDescent="0.25">
      <c r="A11" s="36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4">
        <v>1</v>
      </c>
      <c r="P11" s="45">
        <v>2</v>
      </c>
      <c r="Q11" s="44">
        <v>3</v>
      </c>
      <c r="R11" s="44">
        <v>4</v>
      </c>
      <c r="S11" s="44">
        <v>5</v>
      </c>
      <c r="T11" s="44">
        <v>6</v>
      </c>
      <c r="U11" s="44"/>
      <c r="V11" s="44"/>
      <c r="W11" s="44"/>
      <c r="X11" s="44">
        <v>7</v>
      </c>
      <c r="Y11" s="44">
        <v>8</v>
      </c>
      <c r="Z11" s="44">
        <v>9</v>
      </c>
      <c r="AA11" s="42"/>
      <c r="AB11" s="42"/>
      <c r="AC11" s="42"/>
      <c r="AD11" s="42"/>
      <c r="AE11" s="39"/>
      <c r="AF11" s="6"/>
    </row>
    <row r="12" spans="1:32" ht="43.5" customHeight="1" x14ac:dyDescent="0.3">
      <c r="A12" s="46"/>
      <c r="B12" s="373" t="s">
        <v>16</v>
      </c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47">
        <v>9999</v>
      </c>
      <c r="N12" s="48"/>
      <c r="O12" s="212" t="s">
        <v>203</v>
      </c>
      <c r="P12" s="211">
        <v>817</v>
      </c>
      <c r="Q12" s="210">
        <v>0</v>
      </c>
      <c r="R12" s="210">
        <v>0</v>
      </c>
      <c r="S12" s="209" t="s">
        <v>1</v>
      </c>
      <c r="T12" s="208" t="s">
        <v>1</v>
      </c>
      <c r="U12" s="202">
        <v>0</v>
      </c>
      <c r="V12" s="368"/>
      <c r="W12" s="369"/>
      <c r="X12" s="342">
        <v>7211252.7999999998</v>
      </c>
      <c r="Y12" s="342">
        <v>10074527</v>
      </c>
      <c r="Z12" s="341">
        <v>5088815</v>
      </c>
      <c r="AA12" s="49" t="s">
        <v>12</v>
      </c>
      <c r="AB12" s="374"/>
      <c r="AC12" s="374"/>
      <c r="AD12" s="374"/>
      <c r="AE12" s="36"/>
      <c r="AF12" s="6"/>
    </row>
    <row r="13" spans="1:32" ht="15" customHeight="1" x14ac:dyDescent="0.3">
      <c r="A13" s="46"/>
      <c r="B13" s="373" t="s">
        <v>11</v>
      </c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47">
        <v>113</v>
      </c>
      <c r="N13" s="48"/>
      <c r="O13" s="212" t="s">
        <v>11</v>
      </c>
      <c r="P13" s="211">
        <v>817</v>
      </c>
      <c r="Q13" s="210">
        <v>1</v>
      </c>
      <c r="R13" s="210">
        <v>0</v>
      </c>
      <c r="S13" s="209" t="s">
        <v>1</v>
      </c>
      <c r="T13" s="208" t="s">
        <v>1</v>
      </c>
      <c r="U13" s="202">
        <v>0</v>
      </c>
      <c r="V13" s="368"/>
      <c r="W13" s="369"/>
      <c r="X13" s="342">
        <v>3317669.8</v>
      </c>
      <c r="Y13" s="342">
        <v>3902032.75</v>
      </c>
      <c r="Z13" s="341">
        <v>3114205</v>
      </c>
      <c r="AA13" s="49" t="s">
        <v>12</v>
      </c>
      <c r="AB13" s="374"/>
      <c r="AC13" s="374"/>
      <c r="AD13" s="374"/>
      <c r="AE13" s="36"/>
      <c r="AF13" s="6"/>
    </row>
    <row r="14" spans="1:32" ht="43.5" customHeight="1" x14ac:dyDescent="0.3">
      <c r="A14" s="46"/>
      <c r="B14" s="372" t="s">
        <v>17</v>
      </c>
      <c r="C14" s="372"/>
      <c r="D14" s="372"/>
      <c r="E14" s="373"/>
      <c r="F14" s="373"/>
      <c r="G14" s="373"/>
      <c r="H14" s="373"/>
      <c r="I14" s="373"/>
      <c r="J14" s="373"/>
      <c r="K14" s="373"/>
      <c r="L14" s="373"/>
      <c r="M14" s="47">
        <v>102</v>
      </c>
      <c r="N14" s="48"/>
      <c r="O14" s="212" t="s">
        <v>17</v>
      </c>
      <c r="P14" s="211">
        <v>817</v>
      </c>
      <c r="Q14" s="210">
        <v>1</v>
      </c>
      <c r="R14" s="210">
        <v>2</v>
      </c>
      <c r="S14" s="209" t="s">
        <v>1</v>
      </c>
      <c r="T14" s="208" t="s">
        <v>1</v>
      </c>
      <c r="U14" s="202">
        <v>0</v>
      </c>
      <c r="V14" s="368"/>
      <c r="W14" s="369"/>
      <c r="X14" s="342">
        <v>806303</v>
      </c>
      <c r="Y14" s="342">
        <v>769114</v>
      </c>
      <c r="Z14" s="341">
        <v>769114</v>
      </c>
      <c r="AA14" s="49" t="s">
        <v>18</v>
      </c>
      <c r="AB14" s="374"/>
      <c r="AC14" s="374"/>
      <c r="AD14" s="374"/>
      <c r="AE14" s="36"/>
      <c r="AF14" s="6"/>
    </row>
    <row r="15" spans="1:32" ht="31.2" x14ac:dyDescent="0.25">
      <c r="O15" s="212" t="s">
        <v>96</v>
      </c>
      <c r="P15" s="211">
        <v>817</v>
      </c>
      <c r="Q15" s="210">
        <v>1</v>
      </c>
      <c r="R15" s="210">
        <v>2</v>
      </c>
      <c r="S15" s="209" t="s">
        <v>161</v>
      </c>
      <c r="T15" s="208" t="s">
        <v>1</v>
      </c>
      <c r="U15" s="202" t="s">
        <v>196</v>
      </c>
      <c r="V15" s="368"/>
      <c r="W15" s="369"/>
      <c r="X15" s="342">
        <v>806303</v>
      </c>
      <c r="Y15" s="342">
        <v>769114</v>
      </c>
      <c r="Z15" s="341">
        <v>769114</v>
      </c>
    </row>
    <row r="16" spans="1:32" ht="15.6" x14ac:dyDescent="0.25">
      <c r="O16" s="212" t="s">
        <v>97</v>
      </c>
      <c r="P16" s="211">
        <v>817</v>
      </c>
      <c r="Q16" s="210">
        <v>1</v>
      </c>
      <c r="R16" s="210">
        <v>2</v>
      </c>
      <c r="S16" s="209" t="s">
        <v>162</v>
      </c>
      <c r="T16" s="208" t="s">
        <v>1</v>
      </c>
      <c r="U16" s="202" t="s">
        <v>196</v>
      </c>
      <c r="V16" s="368"/>
      <c r="W16" s="369"/>
      <c r="X16" s="342">
        <v>769114</v>
      </c>
      <c r="Y16" s="342">
        <v>769114</v>
      </c>
      <c r="Z16" s="341">
        <v>769114</v>
      </c>
    </row>
    <row r="17" spans="15:26" ht="78" x14ac:dyDescent="0.25">
      <c r="O17" s="207" t="s">
        <v>98</v>
      </c>
      <c r="P17" s="206">
        <v>817</v>
      </c>
      <c r="Q17" s="205">
        <v>1</v>
      </c>
      <c r="R17" s="205">
        <v>2</v>
      </c>
      <c r="S17" s="204" t="s">
        <v>162</v>
      </c>
      <c r="T17" s="203">
        <v>100</v>
      </c>
      <c r="U17" s="202" t="s">
        <v>196</v>
      </c>
      <c r="V17" s="370"/>
      <c r="W17" s="371"/>
      <c r="X17" s="340">
        <v>769114</v>
      </c>
      <c r="Y17" s="340">
        <v>769114</v>
      </c>
      <c r="Z17" s="339">
        <v>769114</v>
      </c>
    </row>
    <row r="18" spans="15:26" ht="31.2" x14ac:dyDescent="0.25">
      <c r="O18" s="207" t="s">
        <v>99</v>
      </c>
      <c r="P18" s="206">
        <v>817</v>
      </c>
      <c r="Q18" s="205">
        <v>1</v>
      </c>
      <c r="R18" s="205">
        <v>2</v>
      </c>
      <c r="S18" s="204" t="s">
        <v>162</v>
      </c>
      <c r="T18" s="203">
        <v>120</v>
      </c>
      <c r="U18" s="202" t="s">
        <v>196</v>
      </c>
      <c r="V18" s="370"/>
      <c r="W18" s="371"/>
      <c r="X18" s="340">
        <v>769114</v>
      </c>
      <c r="Y18" s="340">
        <v>769114</v>
      </c>
      <c r="Z18" s="339">
        <v>769114</v>
      </c>
    </row>
    <row r="19" spans="15:26" ht="78" x14ac:dyDescent="0.25">
      <c r="O19" s="328" t="s">
        <v>215</v>
      </c>
      <c r="P19" s="327">
        <v>817</v>
      </c>
      <c r="Q19" s="326">
        <v>1</v>
      </c>
      <c r="R19" s="326">
        <v>2</v>
      </c>
      <c r="S19" s="325" t="s">
        <v>216</v>
      </c>
      <c r="T19" s="324" t="s">
        <v>1</v>
      </c>
      <c r="U19" s="202"/>
      <c r="V19" s="221"/>
      <c r="W19" s="222"/>
      <c r="X19" s="342">
        <v>37189</v>
      </c>
      <c r="Y19" s="342">
        <v>0</v>
      </c>
      <c r="Z19" s="341">
        <v>0</v>
      </c>
    </row>
    <row r="20" spans="15:26" ht="78" x14ac:dyDescent="0.25">
      <c r="O20" s="323" t="s">
        <v>98</v>
      </c>
      <c r="P20" s="322">
        <v>817</v>
      </c>
      <c r="Q20" s="321">
        <v>1</v>
      </c>
      <c r="R20" s="321">
        <v>2</v>
      </c>
      <c r="S20" s="320" t="s">
        <v>216</v>
      </c>
      <c r="T20" s="319">
        <v>100</v>
      </c>
      <c r="U20" s="202"/>
      <c r="V20" s="221"/>
      <c r="W20" s="222"/>
      <c r="X20" s="340">
        <v>37189</v>
      </c>
      <c r="Y20" s="340">
        <v>0</v>
      </c>
      <c r="Z20" s="339">
        <v>0</v>
      </c>
    </row>
    <row r="21" spans="15:26" ht="31.2" x14ac:dyDescent="0.25">
      <c r="O21" s="323" t="s">
        <v>99</v>
      </c>
      <c r="P21" s="322">
        <v>817</v>
      </c>
      <c r="Q21" s="321">
        <v>1</v>
      </c>
      <c r="R21" s="321">
        <v>2</v>
      </c>
      <c r="S21" s="320" t="s">
        <v>216</v>
      </c>
      <c r="T21" s="319">
        <v>120</v>
      </c>
      <c r="U21" s="202"/>
      <c r="V21" s="221"/>
      <c r="W21" s="222"/>
      <c r="X21" s="340">
        <v>37189</v>
      </c>
      <c r="Y21" s="340">
        <v>0</v>
      </c>
      <c r="Z21" s="339">
        <v>0</v>
      </c>
    </row>
    <row r="22" spans="15:26" ht="78" x14ac:dyDescent="0.25">
      <c r="O22" s="212" t="s">
        <v>100</v>
      </c>
      <c r="P22" s="211">
        <v>817</v>
      </c>
      <c r="Q22" s="210">
        <v>1</v>
      </c>
      <c r="R22" s="210">
        <v>4</v>
      </c>
      <c r="S22" s="209" t="s">
        <v>1</v>
      </c>
      <c r="T22" s="208" t="s">
        <v>1</v>
      </c>
      <c r="U22" s="202">
        <v>0</v>
      </c>
      <c r="V22" s="368"/>
      <c r="W22" s="369"/>
      <c r="X22" s="342">
        <v>2453789.7999999998</v>
      </c>
      <c r="Y22" s="342">
        <v>2401721</v>
      </c>
      <c r="Z22" s="341">
        <v>2332124</v>
      </c>
    </row>
    <row r="23" spans="15:26" ht="31.2" x14ac:dyDescent="0.25">
      <c r="O23" s="212" t="s">
        <v>96</v>
      </c>
      <c r="P23" s="211">
        <v>817</v>
      </c>
      <c r="Q23" s="210">
        <v>1</v>
      </c>
      <c r="R23" s="210">
        <v>4</v>
      </c>
      <c r="S23" s="209" t="s">
        <v>161</v>
      </c>
      <c r="T23" s="208" t="s">
        <v>1</v>
      </c>
      <c r="U23" s="202" t="s">
        <v>196</v>
      </c>
      <c r="V23" s="368"/>
      <c r="W23" s="369"/>
      <c r="X23" s="342">
        <v>2453789.7999999998</v>
      </c>
      <c r="Y23" s="342">
        <v>2401721</v>
      </c>
      <c r="Z23" s="341">
        <v>2332124</v>
      </c>
    </row>
    <row r="24" spans="15:26" ht="31.2" x14ac:dyDescent="0.25">
      <c r="O24" s="212" t="s">
        <v>101</v>
      </c>
      <c r="P24" s="211">
        <v>817</v>
      </c>
      <c r="Q24" s="210">
        <v>1</v>
      </c>
      <c r="R24" s="210">
        <v>4</v>
      </c>
      <c r="S24" s="209" t="s">
        <v>163</v>
      </c>
      <c r="T24" s="208" t="s">
        <v>1</v>
      </c>
      <c r="U24" s="202" t="s">
        <v>196</v>
      </c>
      <c r="V24" s="368"/>
      <c r="W24" s="369"/>
      <c r="X24" s="342">
        <v>1935364</v>
      </c>
      <c r="Y24" s="342">
        <v>1935364</v>
      </c>
      <c r="Z24" s="341">
        <v>1834514</v>
      </c>
    </row>
    <row r="25" spans="15:26" ht="78" x14ac:dyDescent="0.25">
      <c r="O25" s="207" t="s">
        <v>98</v>
      </c>
      <c r="P25" s="206">
        <v>817</v>
      </c>
      <c r="Q25" s="205">
        <v>1</v>
      </c>
      <c r="R25" s="205">
        <v>4</v>
      </c>
      <c r="S25" s="204" t="s">
        <v>163</v>
      </c>
      <c r="T25" s="203">
        <v>100</v>
      </c>
      <c r="U25" s="202" t="s">
        <v>196</v>
      </c>
      <c r="V25" s="370"/>
      <c r="W25" s="371"/>
      <c r="X25" s="340">
        <v>1372500</v>
      </c>
      <c r="Y25" s="340">
        <v>1372500</v>
      </c>
      <c r="Z25" s="339">
        <v>1372500</v>
      </c>
    </row>
    <row r="26" spans="15:26" ht="31.2" x14ac:dyDescent="0.25">
      <c r="O26" s="207" t="s">
        <v>99</v>
      </c>
      <c r="P26" s="206">
        <v>817</v>
      </c>
      <c r="Q26" s="205">
        <v>1</v>
      </c>
      <c r="R26" s="205">
        <v>4</v>
      </c>
      <c r="S26" s="204" t="s">
        <v>163</v>
      </c>
      <c r="T26" s="203">
        <v>120</v>
      </c>
      <c r="U26" s="202" t="s">
        <v>196</v>
      </c>
      <c r="V26" s="370"/>
      <c r="W26" s="371"/>
      <c r="X26" s="340">
        <v>1372500</v>
      </c>
      <c r="Y26" s="340">
        <v>1372500</v>
      </c>
      <c r="Z26" s="339">
        <v>1372500</v>
      </c>
    </row>
    <row r="27" spans="15:26" ht="31.2" x14ac:dyDescent="0.25">
      <c r="O27" s="207" t="s">
        <v>102</v>
      </c>
      <c r="P27" s="206">
        <v>817</v>
      </c>
      <c r="Q27" s="205">
        <v>1</v>
      </c>
      <c r="R27" s="205">
        <v>4</v>
      </c>
      <c r="S27" s="204" t="s">
        <v>163</v>
      </c>
      <c r="T27" s="203">
        <v>200</v>
      </c>
      <c r="U27" s="202" t="s">
        <v>196</v>
      </c>
      <c r="V27" s="370"/>
      <c r="W27" s="371"/>
      <c r="X27" s="340">
        <v>547864</v>
      </c>
      <c r="Y27" s="340">
        <v>547864</v>
      </c>
      <c r="Z27" s="339">
        <v>447014</v>
      </c>
    </row>
    <row r="28" spans="15:26" ht="46.8" x14ac:dyDescent="0.25">
      <c r="O28" s="207" t="s">
        <v>103</v>
      </c>
      <c r="P28" s="206">
        <v>817</v>
      </c>
      <c r="Q28" s="205">
        <v>1</v>
      </c>
      <c r="R28" s="205">
        <v>4</v>
      </c>
      <c r="S28" s="204" t="s">
        <v>163</v>
      </c>
      <c r="T28" s="203">
        <v>240</v>
      </c>
      <c r="U28" s="202" t="s">
        <v>196</v>
      </c>
      <c r="V28" s="370"/>
      <c r="W28" s="371"/>
      <c r="X28" s="340">
        <v>547864</v>
      </c>
      <c r="Y28" s="340">
        <v>547864</v>
      </c>
      <c r="Z28" s="339">
        <v>447014</v>
      </c>
    </row>
    <row r="29" spans="15:26" ht="15.6" x14ac:dyDescent="0.25">
      <c r="O29" s="207" t="s">
        <v>104</v>
      </c>
      <c r="P29" s="206">
        <v>817</v>
      </c>
      <c r="Q29" s="205">
        <v>1</v>
      </c>
      <c r="R29" s="205">
        <v>4</v>
      </c>
      <c r="S29" s="204" t="s">
        <v>163</v>
      </c>
      <c r="T29" s="203">
        <v>800</v>
      </c>
      <c r="U29" s="202" t="s">
        <v>196</v>
      </c>
      <c r="V29" s="370"/>
      <c r="W29" s="371"/>
      <c r="X29" s="340">
        <v>15000</v>
      </c>
      <c r="Y29" s="340">
        <v>15000</v>
      </c>
      <c r="Z29" s="339">
        <v>15000</v>
      </c>
    </row>
    <row r="30" spans="15:26" ht="15.6" x14ac:dyDescent="0.25">
      <c r="O30" s="207" t="s">
        <v>105</v>
      </c>
      <c r="P30" s="206">
        <v>817</v>
      </c>
      <c r="Q30" s="205">
        <v>1</v>
      </c>
      <c r="R30" s="205">
        <v>4</v>
      </c>
      <c r="S30" s="204" t="s">
        <v>163</v>
      </c>
      <c r="T30" s="203">
        <v>850</v>
      </c>
      <c r="U30" s="202" t="s">
        <v>196</v>
      </c>
      <c r="V30" s="370"/>
      <c r="W30" s="371"/>
      <c r="X30" s="340">
        <v>15000</v>
      </c>
      <c r="Y30" s="340">
        <v>15000</v>
      </c>
      <c r="Z30" s="339">
        <v>15000</v>
      </c>
    </row>
    <row r="31" spans="15:26" ht="93.6" x14ac:dyDescent="0.25">
      <c r="O31" s="212" t="s">
        <v>106</v>
      </c>
      <c r="P31" s="211">
        <v>817</v>
      </c>
      <c r="Q31" s="210">
        <v>1</v>
      </c>
      <c r="R31" s="210">
        <v>4</v>
      </c>
      <c r="S31" s="209" t="s">
        <v>164</v>
      </c>
      <c r="T31" s="208" t="s">
        <v>1</v>
      </c>
      <c r="U31" s="202" t="s">
        <v>196</v>
      </c>
      <c r="V31" s="368"/>
      <c r="W31" s="369"/>
      <c r="X31" s="342">
        <v>33864.6</v>
      </c>
      <c r="Y31" s="342">
        <v>31557</v>
      </c>
      <c r="Z31" s="341">
        <v>33672</v>
      </c>
    </row>
    <row r="32" spans="15:26" ht="31.2" x14ac:dyDescent="0.25">
      <c r="O32" s="207" t="s">
        <v>102</v>
      </c>
      <c r="P32" s="206">
        <v>817</v>
      </c>
      <c r="Q32" s="205">
        <v>1</v>
      </c>
      <c r="R32" s="205">
        <v>4</v>
      </c>
      <c r="S32" s="204" t="s">
        <v>164</v>
      </c>
      <c r="T32" s="203">
        <v>200</v>
      </c>
      <c r="U32" s="202" t="s">
        <v>196</v>
      </c>
      <c r="V32" s="370"/>
      <c r="W32" s="371"/>
      <c r="X32" s="340">
        <v>33864.6</v>
      </c>
      <c r="Y32" s="340">
        <v>31557</v>
      </c>
      <c r="Z32" s="339">
        <v>33672</v>
      </c>
    </row>
    <row r="33" spans="15:26" ht="46.8" x14ac:dyDescent="0.25">
      <c r="O33" s="207" t="s">
        <v>103</v>
      </c>
      <c r="P33" s="206">
        <v>817</v>
      </c>
      <c r="Q33" s="205">
        <v>1</v>
      </c>
      <c r="R33" s="205">
        <v>4</v>
      </c>
      <c r="S33" s="204" t="s">
        <v>164</v>
      </c>
      <c r="T33" s="203">
        <v>240</v>
      </c>
      <c r="U33" s="202" t="s">
        <v>196</v>
      </c>
      <c r="V33" s="370"/>
      <c r="W33" s="371"/>
      <c r="X33" s="340">
        <v>33864.6</v>
      </c>
      <c r="Y33" s="340">
        <v>31557</v>
      </c>
      <c r="Z33" s="339">
        <v>33672</v>
      </c>
    </row>
    <row r="34" spans="15:26" ht="62.4" x14ac:dyDescent="0.25">
      <c r="O34" s="212" t="s">
        <v>61</v>
      </c>
      <c r="P34" s="211">
        <v>817</v>
      </c>
      <c r="Q34" s="210">
        <v>1</v>
      </c>
      <c r="R34" s="210">
        <v>4</v>
      </c>
      <c r="S34" s="209" t="s">
        <v>165</v>
      </c>
      <c r="T34" s="208" t="s">
        <v>1</v>
      </c>
      <c r="U34" s="202" t="s">
        <v>196</v>
      </c>
      <c r="V34" s="368"/>
      <c r="W34" s="369"/>
      <c r="X34" s="342">
        <v>6672</v>
      </c>
      <c r="Y34" s="342">
        <v>0</v>
      </c>
      <c r="Z34" s="341">
        <v>0</v>
      </c>
    </row>
    <row r="35" spans="15:26" ht="15.6" x14ac:dyDescent="0.25">
      <c r="O35" s="207" t="s">
        <v>107</v>
      </c>
      <c r="P35" s="206">
        <v>817</v>
      </c>
      <c r="Q35" s="205">
        <v>1</v>
      </c>
      <c r="R35" s="205">
        <v>4</v>
      </c>
      <c r="S35" s="204" t="s">
        <v>165</v>
      </c>
      <c r="T35" s="203">
        <v>500</v>
      </c>
      <c r="U35" s="202" t="s">
        <v>196</v>
      </c>
      <c r="V35" s="370"/>
      <c r="W35" s="371"/>
      <c r="X35" s="340">
        <v>6672</v>
      </c>
      <c r="Y35" s="340">
        <v>0</v>
      </c>
      <c r="Z35" s="339">
        <v>0</v>
      </c>
    </row>
    <row r="36" spans="15:26" ht="15.6" x14ac:dyDescent="0.25">
      <c r="O36" s="207" t="s">
        <v>108</v>
      </c>
      <c r="P36" s="206">
        <v>817</v>
      </c>
      <c r="Q36" s="205">
        <v>1</v>
      </c>
      <c r="R36" s="205">
        <v>4</v>
      </c>
      <c r="S36" s="204" t="s">
        <v>165</v>
      </c>
      <c r="T36" s="203">
        <v>540</v>
      </c>
      <c r="U36" s="202" t="s">
        <v>196</v>
      </c>
      <c r="V36" s="370"/>
      <c r="W36" s="371"/>
      <c r="X36" s="340">
        <v>6672</v>
      </c>
      <c r="Y36" s="340">
        <v>0</v>
      </c>
      <c r="Z36" s="339">
        <v>0</v>
      </c>
    </row>
    <row r="37" spans="15:26" ht="31.2" x14ac:dyDescent="0.25">
      <c r="O37" s="212" t="s">
        <v>109</v>
      </c>
      <c r="P37" s="211">
        <v>817</v>
      </c>
      <c r="Q37" s="210">
        <v>1</v>
      </c>
      <c r="R37" s="210">
        <v>4</v>
      </c>
      <c r="S37" s="209" t="s">
        <v>166</v>
      </c>
      <c r="T37" s="208" t="s">
        <v>1</v>
      </c>
      <c r="U37" s="202" t="s">
        <v>196</v>
      </c>
      <c r="V37" s="368"/>
      <c r="W37" s="369"/>
      <c r="X37" s="342">
        <v>427078.2</v>
      </c>
      <c r="Y37" s="342">
        <v>434700</v>
      </c>
      <c r="Z37" s="341">
        <v>463838</v>
      </c>
    </row>
    <row r="38" spans="15:26" ht="31.2" x14ac:dyDescent="0.25">
      <c r="O38" s="207" t="s">
        <v>102</v>
      </c>
      <c r="P38" s="206">
        <v>817</v>
      </c>
      <c r="Q38" s="205">
        <v>1</v>
      </c>
      <c r="R38" s="205">
        <v>4</v>
      </c>
      <c r="S38" s="204" t="s">
        <v>166</v>
      </c>
      <c r="T38" s="203">
        <v>200</v>
      </c>
      <c r="U38" s="202" t="s">
        <v>196</v>
      </c>
      <c r="V38" s="370"/>
      <c r="W38" s="371"/>
      <c r="X38" s="340">
        <v>427078.2</v>
      </c>
      <c r="Y38" s="340">
        <v>434700</v>
      </c>
      <c r="Z38" s="339">
        <v>463838</v>
      </c>
    </row>
    <row r="39" spans="15:26" ht="46.8" x14ac:dyDescent="0.25">
      <c r="O39" s="207" t="s">
        <v>103</v>
      </c>
      <c r="P39" s="206">
        <v>817</v>
      </c>
      <c r="Q39" s="205">
        <v>1</v>
      </c>
      <c r="R39" s="205">
        <v>4</v>
      </c>
      <c r="S39" s="204" t="s">
        <v>166</v>
      </c>
      <c r="T39" s="203">
        <v>240</v>
      </c>
      <c r="U39" s="202" t="s">
        <v>196</v>
      </c>
      <c r="V39" s="370"/>
      <c r="W39" s="371"/>
      <c r="X39" s="340">
        <v>427078.2</v>
      </c>
      <c r="Y39" s="340">
        <v>434700</v>
      </c>
      <c r="Z39" s="339">
        <v>463838</v>
      </c>
    </row>
    <row r="40" spans="15:26" ht="62.4" x14ac:dyDescent="0.25">
      <c r="O40" s="212" t="s">
        <v>110</v>
      </c>
      <c r="P40" s="211">
        <v>817</v>
      </c>
      <c r="Q40" s="210">
        <v>1</v>
      </c>
      <c r="R40" s="210">
        <v>4</v>
      </c>
      <c r="S40" s="209" t="s">
        <v>167</v>
      </c>
      <c r="T40" s="208" t="s">
        <v>1</v>
      </c>
      <c r="U40" s="202" t="s">
        <v>196</v>
      </c>
      <c r="V40" s="368"/>
      <c r="W40" s="369"/>
      <c r="X40" s="342">
        <v>100</v>
      </c>
      <c r="Y40" s="342">
        <v>100</v>
      </c>
      <c r="Z40" s="341">
        <v>100</v>
      </c>
    </row>
    <row r="41" spans="15:26" ht="31.2" x14ac:dyDescent="0.25">
      <c r="O41" s="207" t="s">
        <v>102</v>
      </c>
      <c r="P41" s="206">
        <v>817</v>
      </c>
      <c r="Q41" s="205">
        <v>1</v>
      </c>
      <c r="R41" s="205">
        <v>4</v>
      </c>
      <c r="S41" s="204" t="s">
        <v>167</v>
      </c>
      <c r="T41" s="203">
        <v>200</v>
      </c>
      <c r="U41" s="202" t="s">
        <v>196</v>
      </c>
      <c r="V41" s="370"/>
      <c r="W41" s="371"/>
      <c r="X41" s="340">
        <v>100</v>
      </c>
      <c r="Y41" s="340">
        <v>100</v>
      </c>
      <c r="Z41" s="339">
        <v>100</v>
      </c>
    </row>
    <row r="42" spans="15:26" ht="46.8" x14ac:dyDescent="0.25">
      <c r="O42" s="207" t="s">
        <v>103</v>
      </c>
      <c r="P42" s="206">
        <v>817</v>
      </c>
      <c r="Q42" s="205">
        <v>1</v>
      </c>
      <c r="R42" s="205">
        <v>4</v>
      </c>
      <c r="S42" s="204" t="s">
        <v>167</v>
      </c>
      <c r="T42" s="203">
        <v>240</v>
      </c>
      <c r="U42" s="202" t="s">
        <v>196</v>
      </c>
      <c r="V42" s="370"/>
      <c r="W42" s="371"/>
      <c r="X42" s="340">
        <v>100</v>
      </c>
      <c r="Y42" s="340">
        <v>100</v>
      </c>
      <c r="Z42" s="339">
        <v>100</v>
      </c>
    </row>
    <row r="43" spans="15:26" ht="78" x14ac:dyDescent="0.25">
      <c r="O43" s="338" t="s">
        <v>215</v>
      </c>
      <c r="P43" s="337">
        <v>817</v>
      </c>
      <c r="Q43" s="336">
        <v>1</v>
      </c>
      <c r="R43" s="336">
        <v>4</v>
      </c>
      <c r="S43" s="335" t="s">
        <v>216</v>
      </c>
      <c r="T43" s="334" t="s">
        <v>1</v>
      </c>
      <c r="U43" s="202"/>
      <c r="V43" s="221"/>
      <c r="W43" s="222"/>
      <c r="X43" s="342">
        <v>50711</v>
      </c>
      <c r="Y43" s="342">
        <v>0</v>
      </c>
      <c r="Z43" s="341">
        <v>0</v>
      </c>
    </row>
    <row r="44" spans="15:26" ht="78" x14ac:dyDescent="0.25">
      <c r="O44" s="333" t="s">
        <v>98</v>
      </c>
      <c r="P44" s="332">
        <v>817</v>
      </c>
      <c r="Q44" s="331">
        <v>1</v>
      </c>
      <c r="R44" s="331">
        <v>4</v>
      </c>
      <c r="S44" s="330" t="s">
        <v>216</v>
      </c>
      <c r="T44" s="329">
        <v>100</v>
      </c>
      <c r="U44" s="202"/>
      <c r="V44" s="221"/>
      <c r="W44" s="222"/>
      <c r="X44" s="340">
        <v>50711</v>
      </c>
      <c r="Y44" s="340">
        <v>0</v>
      </c>
      <c r="Z44" s="339">
        <v>0</v>
      </c>
    </row>
    <row r="45" spans="15:26" ht="31.2" x14ac:dyDescent="0.25">
      <c r="O45" s="333" t="s">
        <v>99</v>
      </c>
      <c r="P45" s="332">
        <v>817</v>
      </c>
      <c r="Q45" s="331">
        <v>1</v>
      </c>
      <c r="R45" s="331">
        <v>4</v>
      </c>
      <c r="S45" s="330" t="s">
        <v>216</v>
      </c>
      <c r="T45" s="329">
        <v>120</v>
      </c>
      <c r="U45" s="202"/>
      <c r="V45" s="221"/>
      <c r="W45" s="222"/>
      <c r="X45" s="340">
        <v>50711</v>
      </c>
      <c r="Y45" s="340">
        <v>0</v>
      </c>
      <c r="Z45" s="339">
        <v>0</v>
      </c>
    </row>
    <row r="46" spans="15:26" ht="46.8" x14ac:dyDescent="0.25">
      <c r="O46" s="212" t="s">
        <v>111</v>
      </c>
      <c r="P46" s="211">
        <v>817</v>
      </c>
      <c r="Q46" s="210">
        <v>1</v>
      </c>
      <c r="R46" s="210">
        <v>6</v>
      </c>
      <c r="S46" s="209" t="s">
        <v>1</v>
      </c>
      <c r="T46" s="208" t="s">
        <v>1</v>
      </c>
      <c r="U46" s="202">
        <v>0</v>
      </c>
      <c r="V46" s="368"/>
      <c r="W46" s="369"/>
      <c r="X46" s="342">
        <v>19400</v>
      </c>
      <c r="Y46" s="342">
        <v>0</v>
      </c>
      <c r="Z46" s="341">
        <v>0</v>
      </c>
    </row>
    <row r="47" spans="15:26" ht="31.2" x14ac:dyDescent="0.25">
      <c r="O47" s="212" t="s">
        <v>96</v>
      </c>
      <c r="P47" s="211">
        <v>817</v>
      </c>
      <c r="Q47" s="210">
        <v>1</v>
      </c>
      <c r="R47" s="210">
        <v>6</v>
      </c>
      <c r="S47" s="209" t="s">
        <v>161</v>
      </c>
      <c r="T47" s="208" t="s">
        <v>1</v>
      </c>
      <c r="U47" s="202" t="s">
        <v>196</v>
      </c>
      <c r="V47" s="368"/>
      <c r="W47" s="369"/>
      <c r="X47" s="342">
        <v>19400</v>
      </c>
      <c r="Y47" s="342">
        <v>0</v>
      </c>
      <c r="Z47" s="341">
        <v>0</v>
      </c>
    </row>
    <row r="48" spans="15:26" ht="46.8" x14ac:dyDescent="0.25">
      <c r="O48" s="212" t="s">
        <v>112</v>
      </c>
      <c r="P48" s="211">
        <v>817</v>
      </c>
      <c r="Q48" s="210">
        <v>1</v>
      </c>
      <c r="R48" s="210">
        <v>6</v>
      </c>
      <c r="S48" s="209" t="s">
        <v>168</v>
      </c>
      <c r="T48" s="208" t="s">
        <v>1</v>
      </c>
      <c r="U48" s="202" t="s">
        <v>196</v>
      </c>
      <c r="V48" s="368"/>
      <c r="W48" s="369"/>
      <c r="X48" s="342">
        <v>19400</v>
      </c>
      <c r="Y48" s="342">
        <v>0</v>
      </c>
      <c r="Z48" s="341">
        <v>0</v>
      </c>
    </row>
    <row r="49" spans="15:26" ht="15.6" x14ac:dyDescent="0.25">
      <c r="O49" s="207" t="s">
        <v>107</v>
      </c>
      <c r="P49" s="206">
        <v>817</v>
      </c>
      <c r="Q49" s="205">
        <v>1</v>
      </c>
      <c r="R49" s="205">
        <v>6</v>
      </c>
      <c r="S49" s="204" t="s">
        <v>168</v>
      </c>
      <c r="T49" s="203">
        <v>500</v>
      </c>
      <c r="U49" s="202" t="s">
        <v>196</v>
      </c>
      <c r="V49" s="370"/>
      <c r="W49" s="371"/>
      <c r="X49" s="340">
        <v>19400</v>
      </c>
      <c r="Y49" s="340">
        <v>0</v>
      </c>
      <c r="Z49" s="339">
        <v>0</v>
      </c>
    </row>
    <row r="50" spans="15:26" ht="15.6" x14ac:dyDescent="0.25">
      <c r="O50" s="207" t="s">
        <v>108</v>
      </c>
      <c r="P50" s="206">
        <v>817</v>
      </c>
      <c r="Q50" s="205">
        <v>1</v>
      </c>
      <c r="R50" s="205">
        <v>6</v>
      </c>
      <c r="S50" s="204" t="s">
        <v>168</v>
      </c>
      <c r="T50" s="203">
        <v>540</v>
      </c>
      <c r="U50" s="202" t="s">
        <v>196</v>
      </c>
      <c r="V50" s="370"/>
      <c r="W50" s="371"/>
      <c r="X50" s="340">
        <v>19400</v>
      </c>
      <c r="Y50" s="340">
        <v>0</v>
      </c>
      <c r="Z50" s="339">
        <v>0</v>
      </c>
    </row>
    <row r="51" spans="15:26" ht="15.6" x14ac:dyDescent="0.25">
      <c r="O51" s="212" t="s">
        <v>113</v>
      </c>
      <c r="P51" s="211">
        <v>817</v>
      </c>
      <c r="Q51" s="210">
        <v>1</v>
      </c>
      <c r="R51" s="210">
        <v>13</v>
      </c>
      <c r="S51" s="209" t="s">
        <v>1</v>
      </c>
      <c r="T51" s="208" t="s">
        <v>1</v>
      </c>
      <c r="U51" s="202">
        <v>0</v>
      </c>
      <c r="V51" s="368"/>
      <c r="W51" s="369"/>
      <c r="X51" s="342">
        <v>38177</v>
      </c>
      <c r="Y51" s="342">
        <v>731197.75</v>
      </c>
      <c r="Z51" s="341">
        <v>12967</v>
      </c>
    </row>
    <row r="52" spans="15:26" ht="31.2" x14ac:dyDescent="0.25">
      <c r="O52" s="212" t="s">
        <v>96</v>
      </c>
      <c r="P52" s="211">
        <v>817</v>
      </c>
      <c r="Q52" s="210">
        <v>1</v>
      </c>
      <c r="R52" s="210">
        <v>13</v>
      </c>
      <c r="S52" s="209" t="s">
        <v>161</v>
      </c>
      <c r="T52" s="208" t="s">
        <v>1</v>
      </c>
      <c r="U52" s="202" t="s">
        <v>196</v>
      </c>
      <c r="V52" s="368"/>
      <c r="W52" s="369"/>
      <c r="X52" s="342">
        <v>38177</v>
      </c>
      <c r="Y52" s="342">
        <v>731197.75</v>
      </c>
      <c r="Z52" s="341">
        <v>12967</v>
      </c>
    </row>
    <row r="53" spans="15:26" ht="31.2" x14ac:dyDescent="0.25">
      <c r="O53" s="212" t="s">
        <v>114</v>
      </c>
      <c r="P53" s="211">
        <v>817</v>
      </c>
      <c r="Q53" s="210">
        <v>1</v>
      </c>
      <c r="R53" s="210">
        <v>13</v>
      </c>
      <c r="S53" s="209" t="s">
        <v>169</v>
      </c>
      <c r="T53" s="208" t="s">
        <v>1</v>
      </c>
      <c r="U53" s="202" t="s">
        <v>196</v>
      </c>
      <c r="V53" s="368"/>
      <c r="W53" s="369"/>
      <c r="X53" s="342">
        <v>38177</v>
      </c>
      <c r="Y53" s="342">
        <v>731197.75</v>
      </c>
      <c r="Z53" s="341">
        <v>12967</v>
      </c>
    </row>
    <row r="54" spans="15:26" ht="78" x14ac:dyDescent="0.25">
      <c r="O54" s="207" t="s">
        <v>98</v>
      </c>
      <c r="P54" s="206">
        <v>817</v>
      </c>
      <c r="Q54" s="205">
        <v>1</v>
      </c>
      <c r="R54" s="205">
        <v>13</v>
      </c>
      <c r="S54" s="204" t="s">
        <v>169</v>
      </c>
      <c r="T54" s="203">
        <v>100</v>
      </c>
      <c r="U54" s="202" t="s">
        <v>196</v>
      </c>
      <c r="V54" s="370"/>
      <c r="W54" s="371"/>
      <c r="X54" s="340">
        <v>20210</v>
      </c>
      <c r="Y54" s="340">
        <v>0</v>
      </c>
      <c r="Z54" s="339">
        <v>0</v>
      </c>
    </row>
    <row r="55" spans="15:26" ht="31.2" x14ac:dyDescent="0.25">
      <c r="O55" s="207" t="s">
        <v>115</v>
      </c>
      <c r="P55" s="206">
        <v>817</v>
      </c>
      <c r="Q55" s="205">
        <v>1</v>
      </c>
      <c r="R55" s="205">
        <v>13</v>
      </c>
      <c r="S55" s="204" t="s">
        <v>169</v>
      </c>
      <c r="T55" s="203">
        <v>110</v>
      </c>
      <c r="U55" s="202" t="s">
        <v>196</v>
      </c>
      <c r="V55" s="370"/>
      <c r="W55" s="371"/>
      <c r="X55" s="340">
        <v>20210</v>
      </c>
      <c r="Y55" s="340">
        <v>0</v>
      </c>
      <c r="Z55" s="339">
        <v>0</v>
      </c>
    </row>
    <row r="56" spans="15:26" ht="31.2" x14ac:dyDescent="0.25">
      <c r="O56" s="207" t="s">
        <v>102</v>
      </c>
      <c r="P56" s="206">
        <v>817</v>
      </c>
      <c r="Q56" s="205">
        <v>1</v>
      </c>
      <c r="R56" s="205">
        <v>13</v>
      </c>
      <c r="S56" s="204" t="s">
        <v>169</v>
      </c>
      <c r="T56" s="203">
        <v>200</v>
      </c>
      <c r="U56" s="202" t="s">
        <v>196</v>
      </c>
      <c r="V56" s="370"/>
      <c r="W56" s="371"/>
      <c r="X56" s="340">
        <v>12967</v>
      </c>
      <c r="Y56" s="340">
        <v>731197.75</v>
      </c>
      <c r="Z56" s="339">
        <v>12967</v>
      </c>
    </row>
    <row r="57" spans="15:26" ht="46.8" x14ac:dyDescent="0.25">
      <c r="O57" s="207" t="s">
        <v>103</v>
      </c>
      <c r="P57" s="206">
        <v>817</v>
      </c>
      <c r="Q57" s="205">
        <v>1</v>
      </c>
      <c r="R57" s="205">
        <v>13</v>
      </c>
      <c r="S57" s="204" t="s">
        <v>169</v>
      </c>
      <c r="T57" s="203">
        <v>240</v>
      </c>
      <c r="U57" s="202" t="s">
        <v>196</v>
      </c>
      <c r="V57" s="370"/>
      <c r="W57" s="371"/>
      <c r="X57" s="340">
        <v>12967</v>
      </c>
      <c r="Y57" s="340">
        <v>731197.75</v>
      </c>
      <c r="Z57" s="339">
        <v>12967</v>
      </c>
    </row>
    <row r="58" spans="15:26" ht="15.6" x14ac:dyDescent="0.25">
      <c r="O58" s="207" t="s">
        <v>104</v>
      </c>
      <c r="P58" s="206">
        <v>817</v>
      </c>
      <c r="Q58" s="205">
        <v>1</v>
      </c>
      <c r="R58" s="205">
        <v>13</v>
      </c>
      <c r="S58" s="204" t="s">
        <v>169</v>
      </c>
      <c r="T58" s="203">
        <v>800</v>
      </c>
      <c r="U58" s="202" t="s">
        <v>196</v>
      </c>
      <c r="V58" s="370"/>
      <c r="W58" s="371"/>
      <c r="X58" s="340">
        <v>5000</v>
      </c>
      <c r="Y58" s="340">
        <v>0</v>
      </c>
      <c r="Z58" s="339">
        <v>0</v>
      </c>
    </row>
    <row r="59" spans="15:26" ht="15.6" x14ac:dyDescent="0.25">
      <c r="O59" s="207" t="s">
        <v>105</v>
      </c>
      <c r="P59" s="206">
        <v>817</v>
      </c>
      <c r="Q59" s="205">
        <v>1</v>
      </c>
      <c r="R59" s="205">
        <v>13</v>
      </c>
      <c r="S59" s="204" t="s">
        <v>169</v>
      </c>
      <c r="T59" s="203">
        <v>850</v>
      </c>
      <c r="U59" s="202" t="s">
        <v>196</v>
      </c>
      <c r="V59" s="370"/>
      <c r="W59" s="371"/>
      <c r="X59" s="340">
        <v>5000</v>
      </c>
      <c r="Y59" s="340">
        <v>0</v>
      </c>
      <c r="Z59" s="339">
        <v>0</v>
      </c>
    </row>
    <row r="60" spans="15:26" ht="15.6" x14ac:dyDescent="0.25">
      <c r="O60" s="212" t="s">
        <v>116</v>
      </c>
      <c r="P60" s="211">
        <v>817</v>
      </c>
      <c r="Q60" s="210">
        <v>2</v>
      </c>
      <c r="R60" s="210">
        <v>0</v>
      </c>
      <c r="S60" s="209" t="s">
        <v>1</v>
      </c>
      <c r="T60" s="208" t="s">
        <v>1</v>
      </c>
      <c r="U60" s="202">
        <v>0</v>
      </c>
      <c r="V60" s="368"/>
      <c r="W60" s="369"/>
      <c r="X60" s="342">
        <v>113807</v>
      </c>
      <c r="Y60" s="342">
        <v>117646</v>
      </c>
      <c r="Z60" s="341">
        <v>121815</v>
      </c>
    </row>
    <row r="61" spans="15:26" ht="31.2" x14ac:dyDescent="0.25">
      <c r="O61" s="212" t="s">
        <v>117</v>
      </c>
      <c r="P61" s="211">
        <v>817</v>
      </c>
      <c r="Q61" s="210">
        <v>2</v>
      </c>
      <c r="R61" s="210">
        <v>3</v>
      </c>
      <c r="S61" s="209" t="s">
        <v>1</v>
      </c>
      <c r="T61" s="208" t="s">
        <v>1</v>
      </c>
      <c r="U61" s="202">
        <v>0</v>
      </c>
      <c r="V61" s="368"/>
      <c r="W61" s="369"/>
      <c r="X61" s="342">
        <v>113807</v>
      </c>
      <c r="Y61" s="342">
        <v>117646</v>
      </c>
      <c r="Z61" s="341">
        <v>121815</v>
      </c>
    </row>
    <row r="62" spans="15:26" ht="31.2" x14ac:dyDescent="0.25">
      <c r="O62" s="212" t="s">
        <v>96</v>
      </c>
      <c r="P62" s="211">
        <v>817</v>
      </c>
      <c r="Q62" s="210">
        <v>2</v>
      </c>
      <c r="R62" s="210">
        <v>3</v>
      </c>
      <c r="S62" s="209" t="s">
        <v>161</v>
      </c>
      <c r="T62" s="208" t="s">
        <v>1</v>
      </c>
      <c r="U62" s="202" t="s">
        <v>196</v>
      </c>
      <c r="V62" s="368"/>
      <c r="W62" s="369"/>
      <c r="X62" s="342">
        <v>113807</v>
      </c>
      <c r="Y62" s="342">
        <v>117646</v>
      </c>
      <c r="Z62" s="341">
        <v>121815</v>
      </c>
    </row>
    <row r="63" spans="15:26" ht="46.8" x14ac:dyDescent="0.25">
      <c r="O63" s="212" t="s">
        <v>118</v>
      </c>
      <c r="P63" s="211">
        <v>817</v>
      </c>
      <c r="Q63" s="210">
        <v>2</v>
      </c>
      <c r="R63" s="210">
        <v>3</v>
      </c>
      <c r="S63" s="209" t="s">
        <v>170</v>
      </c>
      <c r="T63" s="208" t="s">
        <v>1</v>
      </c>
      <c r="U63" s="202" t="s">
        <v>196</v>
      </c>
      <c r="V63" s="368"/>
      <c r="W63" s="369"/>
      <c r="X63" s="342">
        <v>113807</v>
      </c>
      <c r="Y63" s="342">
        <v>117646</v>
      </c>
      <c r="Z63" s="341">
        <v>121815</v>
      </c>
    </row>
    <row r="64" spans="15:26" ht="78" x14ac:dyDescent="0.25">
      <c r="O64" s="207" t="s">
        <v>98</v>
      </c>
      <c r="P64" s="206">
        <v>817</v>
      </c>
      <c r="Q64" s="205">
        <v>2</v>
      </c>
      <c r="R64" s="205">
        <v>3</v>
      </c>
      <c r="S64" s="204" t="s">
        <v>170</v>
      </c>
      <c r="T64" s="203">
        <v>100</v>
      </c>
      <c r="U64" s="202" t="s">
        <v>196</v>
      </c>
      <c r="V64" s="370"/>
      <c r="W64" s="371"/>
      <c r="X64" s="340">
        <v>106376</v>
      </c>
      <c r="Y64" s="340">
        <v>113814</v>
      </c>
      <c r="Z64" s="339">
        <v>121780</v>
      </c>
    </row>
    <row r="65" spans="15:26" ht="31.2" x14ac:dyDescent="0.25">
      <c r="O65" s="207" t="s">
        <v>99</v>
      </c>
      <c r="P65" s="206">
        <v>817</v>
      </c>
      <c r="Q65" s="205">
        <v>2</v>
      </c>
      <c r="R65" s="205">
        <v>3</v>
      </c>
      <c r="S65" s="204" t="s">
        <v>170</v>
      </c>
      <c r="T65" s="203">
        <v>120</v>
      </c>
      <c r="U65" s="202" t="s">
        <v>196</v>
      </c>
      <c r="V65" s="370"/>
      <c r="W65" s="371"/>
      <c r="X65" s="340">
        <v>106376</v>
      </c>
      <c r="Y65" s="340">
        <v>113814</v>
      </c>
      <c r="Z65" s="339">
        <v>121780</v>
      </c>
    </row>
    <row r="66" spans="15:26" ht="31.2" x14ac:dyDescent="0.25">
      <c r="O66" s="207" t="s">
        <v>102</v>
      </c>
      <c r="P66" s="206">
        <v>817</v>
      </c>
      <c r="Q66" s="205">
        <v>2</v>
      </c>
      <c r="R66" s="205">
        <v>3</v>
      </c>
      <c r="S66" s="204" t="s">
        <v>170</v>
      </c>
      <c r="T66" s="203">
        <v>200</v>
      </c>
      <c r="U66" s="202" t="s">
        <v>196</v>
      </c>
      <c r="V66" s="370"/>
      <c r="W66" s="371"/>
      <c r="X66" s="340">
        <v>7431</v>
      </c>
      <c r="Y66" s="340">
        <v>3832</v>
      </c>
      <c r="Z66" s="339">
        <v>35</v>
      </c>
    </row>
    <row r="67" spans="15:26" ht="46.8" x14ac:dyDescent="0.25">
      <c r="O67" s="207" t="s">
        <v>103</v>
      </c>
      <c r="P67" s="206">
        <v>817</v>
      </c>
      <c r="Q67" s="205">
        <v>2</v>
      </c>
      <c r="R67" s="205">
        <v>3</v>
      </c>
      <c r="S67" s="204" t="s">
        <v>170</v>
      </c>
      <c r="T67" s="203">
        <v>240</v>
      </c>
      <c r="U67" s="202" t="s">
        <v>196</v>
      </c>
      <c r="V67" s="370"/>
      <c r="W67" s="371"/>
      <c r="X67" s="340">
        <v>7431</v>
      </c>
      <c r="Y67" s="340">
        <v>3832</v>
      </c>
      <c r="Z67" s="339">
        <v>35</v>
      </c>
    </row>
    <row r="68" spans="15:26" ht="31.2" x14ac:dyDescent="0.25">
      <c r="O68" s="212" t="s">
        <v>119</v>
      </c>
      <c r="P68" s="211">
        <v>817</v>
      </c>
      <c r="Q68" s="210">
        <v>3</v>
      </c>
      <c r="R68" s="210">
        <v>0</v>
      </c>
      <c r="S68" s="209" t="s">
        <v>1</v>
      </c>
      <c r="T68" s="208" t="s">
        <v>1</v>
      </c>
      <c r="U68" s="202">
        <v>0</v>
      </c>
      <c r="V68" s="368"/>
      <c r="W68" s="369"/>
      <c r="X68" s="342">
        <v>140300</v>
      </c>
      <c r="Y68" s="342">
        <v>142300</v>
      </c>
      <c r="Z68" s="341">
        <v>142300</v>
      </c>
    </row>
    <row r="69" spans="15:26" ht="15.6" x14ac:dyDescent="0.25">
      <c r="O69" s="212" t="s">
        <v>120</v>
      </c>
      <c r="P69" s="211">
        <v>817</v>
      </c>
      <c r="Q69" s="210">
        <v>3</v>
      </c>
      <c r="R69" s="210">
        <v>9</v>
      </c>
      <c r="S69" s="209" t="s">
        <v>1</v>
      </c>
      <c r="T69" s="208" t="s">
        <v>1</v>
      </c>
      <c r="U69" s="202">
        <v>0</v>
      </c>
      <c r="V69" s="368"/>
      <c r="W69" s="369"/>
      <c r="X69" s="342">
        <v>1000</v>
      </c>
      <c r="Y69" s="342">
        <v>3000</v>
      </c>
      <c r="Z69" s="341">
        <v>3000</v>
      </c>
    </row>
    <row r="70" spans="15:26" ht="31.2" x14ac:dyDescent="0.25">
      <c r="O70" s="212" t="s">
        <v>96</v>
      </c>
      <c r="P70" s="211">
        <v>817</v>
      </c>
      <c r="Q70" s="210">
        <v>3</v>
      </c>
      <c r="R70" s="210">
        <v>9</v>
      </c>
      <c r="S70" s="209" t="s">
        <v>161</v>
      </c>
      <c r="T70" s="208" t="s">
        <v>1</v>
      </c>
      <c r="U70" s="202" t="s">
        <v>196</v>
      </c>
      <c r="V70" s="368"/>
      <c r="W70" s="369"/>
      <c r="X70" s="342">
        <v>1000</v>
      </c>
      <c r="Y70" s="342">
        <v>3000</v>
      </c>
      <c r="Z70" s="341">
        <v>3000</v>
      </c>
    </row>
    <row r="71" spans="15:26" ht="46.8" x14ac:dyDescent="0.25">
      <c r="O71" s="212" t="s">
        <v>121</v>
      </c>
      <c r="P71" s="211">
        <v>817</v>
      </c>
      <c r="Q71" s="210">
        <v>3</v>
      </c>
      <c r="R71" s="210">
        <v>9</v>
      </c>
      <c r="S71" s="209" t="s">
        <v>171</v>
      </c>
      <c r="T71" s="208" t="s">
        <v>1</v>
      </c>
      <c r="U71" s="202" t="s">
        <v>196</v>
      </c>
      <c r="V71" s="368"/>
      <c r="W71" s="369"/>
      <c r="X71" s="342">
        <v>1000</v>
      </c>
      <c r="Y71" s="342">
        <v>3000</v>
      </c>
      <c r="Z71" s="341">
        <v>3000</v>
      </c>
    </row>
    <row r="72" spans="15:26" ht="31.2" x14ac:dyDescent="0.25">
      <c r="O72" s="207" t="s">
        <v>102</v>
      </c>
      <c r="P72" s="206">
        <v>817</v>
      </c>
      <c r="Q72" s="205">
        <v>3</v>
      </c>
      <c r="R72" s="205">
        <v>9</v>
      </c>
      <c r="S72" s="204" t="s">
        <v>171</v>
      </c>
      <c r="T72" s="203">
        <v>200</v>
      </c>
      <c r="U72" s="202" t="s">
        <v>196</v>
      </c>
      <c r="V72" s="370"/>
      <c r="W72" s="371"/>
      <c r="X72" s="340">
        <v>1000</v>
      </c>
      <c r="Y72" s="340">
        <v>3000</v>
      </c>
      <c r="Z72" s="339">
        <v>3000</v>
      </c>
    </row>
    <row r="73" spans="15:26" ht="46.8" x14ac:dyDescent="0.25">
      <c r="O73" s="207" t="s">
        <v>103</v>
      </c>
      <c r="P73" s="206">
        <v>817</v>
      </c>
      <c r="Q73" s="205">
        <v>3</v>
      </c>
      <c r="R73" s="205">
        <v>9</v>
      </c>
      <c r="S73" s="204" t="s">
        <v>171</v>
      </c>
      <c r="T73" s="203">
        <v>240</v>
      </c>
      <c r="U73" s="202" t="s">
        <v>196</v>
      </c>
      <c r="V73" s="370"/>
      <c r="W73" s="371"/>
      <c r="X73" s="340">
        <v>1000</v>
      </c>
      <c r="Y73" s="340">
        <v>3000</v>
      </c>
      <c r="Z73" s="339">
        <v>3000</v>
      </c>
    </row>
    <row r="74" spans="15:26" ht="62.4" x14ac:dyDescent="0.25">
      <c r="O74" s="212" t="s">
        <v>122</v>
      </c>
      <c r="P74" s="211">
        <v>817</v>
      </c>
      <c r="Q74" s="210">
        <v>3</v>
      </c>
      <c r="R74" s="210">
        <v>10</v>
      </c>
      <c r="S74" s="209" t="s">
        <v>1</v>
      </c>
      <c r="T74" s="208" t="s">
        <v>1</v>
      </c>
      <c r="U74" s="202">
        <v>0</v>
      </c>
      <c r="V74" s="368"/>
      <c r="W74" s="369"/>
      <c r="X74" s="342">
        <v>136300</v>
      </c>
      <c r="Y74" s="342">
        <v>136300</v>
      </c>
      <c r="Z74" s="341">
        <v>136300</v>
      </c>
    </row>
    <row r="75" spans="15:26" ht="78" x14ac:dyDescent="0.25">
      <c r="O75" s="212" t="s">
        <v>123</v>
      </c>
      <c r="P75" s="211">
        <v>817</v>
      </c>
      <c r="Q75" s="210">
        <v>3</v>
      </c>
      <c r="R75" s="210">
        <v>10</v>
      </c>
      <c r="S75" s="209" t="s">
        <v>172</v>
      </c>
      <c r="T75" s="208" t="s">
        <v>1</v>
      </c>
      <c r="U75" s="202" t="s">
        <v>196</v>
      </c>
      <c r="V75" s="368"/>
      <c r="W75" s="369"/>
      <c r="X75" s="342">
        <v>3000</v>
      </c>
      <c r="Y75" s="342">
        <v>0</v>
      </c>
      <c r="Z75" s="341">
        <v>0</v>
      </c>
    </row>
    <row r="76" spans="15:26" ht="78" x14ac:dyDescent="0.25">
      <c r="O76" s="212" t="s">
        <v>124</v>
      </c>
      <c r="P76" s="211">
        <v>817</v>
      </c>
      <c r="Q76" s="210">
        <v>3</v>
      </c>
      <c r="R76" s="210">
        <v>10</v>
      </c>
      <c r="S76" s="209" t="s">
        <v>173</v>
      </c>
      <c r="T76" s="208" t="s">
        <v>1</v>
      </c>
      <c r="U76" s="202" t="s">
        <v>196</v>
      </c>
      <c r="V76" s="368"/>
      <c r="W76" s="369"/>
      <c r="X76" s="342">
        <v>3000</v>
      </c>
      <c r="Y76" s="342">
        <v>0</v>
      </c>
      <c r="Z76" s="341">
        <v>0</v>
      </c>
    </row>
    <row r="77" spans="15:26" ht="31.2" x14ac:dyDescent="0.25">
      <c r="O77" s="207" t="s">
        <v>102</v>
      </c>
      <c r="P77" s="206">
        <v>817</v>
      </c>
      <c r="Q77" s="205">
        <v>3</v>
      </c>
      <c r="R77" s="205">
        <v>10</v>
      </c>
      <c r="S77" s="204" t="s">
        <v>173</v>
      </c>
      <c r="T77" s="203">
        <v>200</v>
      </c>
      <c r="U77" s="202" t="s">
        <v>196</v>
      </c>
      <c r="V77" s="370"/>
      <c r="W77" s="371"/>
      <c r="X77" s="340">
        <v>3000</v>
      </c>
      <c r="Y77" s="340">
        <v>0</v>
      </c>
      <c r="Z77" s="339">
        <v>0</v>
      </c>
    </row>
    <row r="78" spans="15:26" ht="46.8" x14ac:dyDescent="0.25">
      <c r="O78" s="207" t="s">
        <v>103</v>
      </c>
      <c r="P78" s="206">
        <v>817</v>
      </c>
      <c r="Q78" s="205">
        <v>3</v>
      </c>
      <c r="R78" s="205">
        <v>10</v>
      </c>
      <c r="S78" s="204" t="s">
        <v>173</v>
      </c>
      <c r="T78" s="203">
        <v>240</v>
      </c>
      <c r="U78" s="202" t="s">
        <v>196</v>
      </c>
      <c r="V78" s="370"/>
      <c r="W78" s="371"/>
      <c r="X78" s="340">
        <v>3000</v>
      </c>
      <c r="Y78" s="340">
        <v>0</v>
      </c>
      <c r="Z78" s="339">
        <v>0</v>
      </c>
    </row>
    <row r="79" spans="15:26" ht="31.2" x14ac:dyDescent="0.25">
      <c r="O79" s="212" t="s">
        <v>96</v>
      </c>
      <c r="P79" s="211">
        <v>817</v>
      </c>
      <c r="Q79" s="210">
        <v>3</v>
      </c>
      <c r="R79" s="210">
        <v>10</v>
      </c>
      <c r="S79" s="209" t="s">
        <v>161</v>
      </c>
      <c r="T79" s="208" t="s">
        <v>1</v>
      </c>
      <c r="U79" s="202" t="s">
        <v>196</v>
      </c>
      <c r="V79" s="368"/>
      <c r="W79" s="369"/>
      <c r="X79" s="342">
        <v>133300</v>
      </c>
      <c r="Y79" s="342">
        <v>136300</v>
      </c>
      <c r="Z79" s="341">
        <v>136300</v>
      </c>
    </row>
    <row r="80" spans="15:26" ht="15.6" x14ac:dyDescent="0.25">
      <c r="O80" s="212" t="s">
        <v>125</v>
      </c>
      <c r="P80" s="211">
        <v>817</v>
      </c>
      <c r="Q80" s="210">
        <v>3</v>
      </c>
      <c r="R80" s="210">
        <v>10</v>
      </c>
      <c r="S80" s="209" t="s">
        <v>174</v>
      </c>
      <c r="T80" s="208" t="s">
        <v>1</v>
      </c>
      <c r="U80" s="202" t="s">
        <v>196</v>
      </c>
      <c r="V80" s="368"/>
      <c r="W80" s="369"/>
      <c r="X80" s="342">
        <v>1000</v>
      </c>
      <c r="Y80" s="342">
        <v>4000</v>
      </c>
      <c r="Z80" s="341">
        <v>4000</v>
      </c>
    </row>
    <row r="81" spans="15:26" ht="31.2" x14ac:dyDescent="0.25">
      <c r="O81" s="207" t="s">
        <v>102</v>
      </c>
      <c r="P81" s="206">
        <v>817</v>
      </c>
      <c r="Q81" s="205">
        <v>3</v>
      </c>
      <c r="R81" s="205">
        <v>10</v>
      </c>
      <c r="S81" s="204" t="s">
        <v>174</v>
      </c>
      <c r="T81" s="203">
        <v>200</v>
      </c>
      <c r="U81" s="202" t="s">
        <v>196</v>
      </c>
      <c r="V81" s="370"/>
      <c r="W81" s="371"/>
      <c r="X81" s="340">
        <v>1000</v>
      </c>
      <c r="Y81" s="340">
        <v>4000</v>
      </c>
      <c r="Z81" s="339">
        <v>4000</v>
      </c>
    </row>
    <row r="82" spans="15:26" ht="46.8" x14ac:dyDescent="0.25">
      <c r="O82" s="207" t="s">
        <v>103</v>
      </c>
      <c r="P82" s="206">
        <v>817</v>
      </c>
      <c r="Q82" s="205">
        <v>3</v>
      </c>
      <c r="R82" s="205">
        <v>10</v>
      </c>
      <c r="S82" s="204" t="s">
        <v>174</v>
      </c>
      <c r="T82" s="203">
        <v>240</v>
      </c>
      <c r="U82" s="202" t="s">
        <v>196</v>
      </c>
      <c r="V82" s="370"/>
      <c r="W82" s="371"/>
      <c r="X82" s="340">
        <v>1000</v>
      </c>
      <c r="Y82" s="340">
        <v>4000</v>
      </c>
      <c r="Z82" s="339">
        <v>4000</v>
      </c>
    </row>
    <row r="83" spans="15:26" ht="31.2" x14ac:dyDescent="0.25">
      <c r="O83" s="212" t="s">
        <v>126</v>
      </c>
      <c r="P83" s="211">
        <v>817</v>
      </c>
      <c r="Q83" s="210">
        <v>3</v>
      </c>
      <c r="R83" s="210">
        <v>10</v>
      </c>
      <c r="S83" s="209" t="s">
        <v>175</v>
      </c>
      <c r="T83" s="208" t="s">
        <v>1</v>
      </c>
      <c r="U83" s="202" t="s">
        <v>196</v>
      </c>
      <c r="V83" s="368"/>
      <c r="W83" s="369"/>
      <c r="X83" s="342">
        <v>132300</v>
      </c>
      <c r="Y83" s="342">
        <v>132300</v>
      </c>
      <c r="Z83" s="341">
        <v>132300</v>
      </c>
    </row>
    <row r="84" spans="15:26" ht="31.2" x14ac:dyDescent="0.25">
      <c r="O84" s="207" t="s">
        <v>102</v>
      </c>
      <c r="P84" s="206">
        <v>817</v>
      </c>
      <c r="Q84" s="205">
        <v>3</v>
      </c>
      <c r="R84" s="205">
        <v>10</v>
      </c>
      <c r="S84" s="204" t="s">
        <v>175</v>
      </c>
      <c r="T84" s="203">
        <v>200</v>
      </c>
      <c r="U84" s="202" t="s">
        <v>196</v>
      </c>
      <c r="V84" s="370"/>
      <c r="W84" s="371"/>
      <c r="X84" s="340">
        <v>132300</v>
      </c>
      <c r="Y84" s="340">
        <v>132300</v>
      </c>
      <c r="Z84" s="339">
        <v>132300</v>
      </c>
    </row>
    <row r="85" spans="15:26" ht="46.8" x14ac:dyDescent="0.25">
      <c r="O85" s="207" t="s">
        <v>103</v>
      </c>
      <c r="P85" s="206">
        <v>817</v>
      </c>
      <c r="Q85" s="205">
        <v>3</v>
      </c>
      <c r="R85" s="205">
        <v>10</v>
      </c>
      <c r="S85" s="204" t="s">
        <v>175</v>
      </c>
      <c r="T85" s="203">
        <v>240</v>
      </c>
      <c r="U85" s="202" t="s">
        <v>196</v>
      </c>
      <c r="V85" s="370"/>
      <c r="W85" s="371"/>
      <c r="X85" s="340">
        <v>132300</v>
      </c>
      <c r="Y85" s="340">
        <v>132300</v>
      </c>
      <c r="Z85" s="339">
        <v>132300</v>
      </c>
    </row>
    <row r="86" spans="15:26" ht="46.8" x14ac:dyDescent="0.25">
      <c r="O86" s="212" t="s">
        <v>127</v>
      </c>
      <c r="P86" s="211">
        <v>817</v>
      </c>
      <c r="Q86" s="210">
        <v>3</v>
      </c>
      <c r="R86" s="210">
        <v>14</v>
      </c>
      <c r="S86" s="209" t="s">
        <v>1</v>
      </c>
      <c r="T86" s="208" t="s">
        <v>1</v>
      </c>
      <c r="U86" s="202">
        <v>0</v>
      </c>
      <c r="V86" s="368"/>
      <c r="W86" s="369"/>
      <c r="X86" s="342">
        <v>3000</v>
      </c>
      <c r="Y86" s="342">
        <v>3000</v>
      </c>
      <c r="Z86" s="341">
        <v>3000</v>
      </c>
    </row>
    <row r="87" spans="15:26" ht="78" x14ac:dyDescent="0.25">
      <c r="O87" s="212" t="s">
        <v>128</v>
      </c>
      <c r="P87" s="211">
        <v>817</v>
      </c>
      <c r="Q87" s="210">
        <v>3</v>
      </c>
      <c r="R87" s="210">
        <v>14</v>
      </c>
      <c r="S87" s="209" t="s">
        <v>176</v>
      </c>
      <c r="T87" s="208" t="s">
        <v>1</v>
      </c>
      <c r="U87" s="202" t="s">
        <v>196</v>
      </c>
      <c r="V87" s="368"/>
      <c r="W87" s="369"/>
      <c r="X87" s="342">
        <v>1000</v>
      </c>
      <c r="Y87" s="342">
        <v>0</v>
      </c>
      <c r="Z87" s="341">
        <v>0</v>
      </c>
    </row>
    <row r="88" spans="15:26" ht="78" x14ac:dyDescent="0.25">
      <c r="O88" s="212" t="s">
        <v>129</v>
      </c>
      <c r="P88" s="211">
        <v>817</v>
      </c>
      <c r="Q88" s="210">
        <v>3</v>
      </c>
      <c r="R88" s="210">
        <v>14</v>
      </c>
      <c r="S88" s="209" t="s">
        <v>177</v>
      </c>
      <c r="T88" s="208" t="s">
        <v>1</v>
      </c>
      <c r="U88" s="202" t="s">
        <v>196</v>
      </c>
      <c r="V88" s="368"/>
      <c r="W88" s="369"/>
      <c r="X88" s="342">
        <v>1000</v>
      </c>
      <c r="Y88" s="342">
        <v>0</v>
      </c>
      <c r="Z88" s="341">
        <v>0</v>
      </c>
    </row>
    <row r="89" spans="15:26" ht="31.2" x14ac:dyDescent="0.25">
      <c r="O89" s="207" t="s">
        <v>102</v>
      </c>
      <c r="P89" s="206">
        <v>817</v>
      </c>
      <c r="Q89" s="205">
        <v>3</v>
      </c>
      <c r="R89" s="205">
        <v>14</v>
      </c>
      <c r="S89" s="204" t="s">
        <v>177</v>
      </c>
      <c r="T89" s="203">
        <v>200</v>
      </c>
      <c r="U89" s="202" t="s">
        <v>196</v>
      </c>
      <c r="V89" s="370"/>
      <c r="W89" s="371"/>
      <c r="X89" s="340">
        <v>1000</v>
      </c>
      <c r="Y89" s="340">
        <v>0</v>
      </c>
      <c r="Z89" s="339">
        <v>0</v>
      </c>
    </row>
    <row r="90" spans="15:26" ht="46.8" x14ac:dyDescent="0.25">
      <c r="O90" s="207" t="s">
        <v>103</v>
      </c>
      <c r="P90" s="206">
        <v>817</v>
      </c>
      <c r="Q90" s="205">
        <v>3</v>
      </c>
      <c r="R90" s="205">
        <v>14</v>
      </c>
      <c r="S90" s="204" t="s">
        <v>177</v>
      </c>
      <c r="T90" s="203">
        <v>240</v>
      </c>
      <c r="U90" s="202" t="s">
        <v>196</v>
      </c>
      <c r="V90" s="370"/>
      <c r="W90" s="371"/>
      <c r="X90" s="340">
        <v>1000</v>
      </c>
      <c r="Y90" s="340">
        <v>0</v>
      </c>
      <c r="Z90" s="339">
        <v>0</v>
      </c>
    </row>
    <row r="91" spans="15:26" ht="93.6" x14ac:dyDescent="0.25">
      <c r="O91" s="212" t="s">
        <v>130</v>
      </c>
      <c r="P91" s="211">
        <v>817</v>
      </c>
      <c r="Q91" s="210">
        <v>3</v>
      </c>
      <c r="R91" s="210">
        <v>14</v>
      </c>
      <c r="S91" s="209" t="s">
        <v>178</v>
      </c>
      <c r="T91" s="208" t="s">
        <v>1</v>
      </c>
      <c r="U91" s="202" t="s">
        <v>196</v>
      </c>
      <c r="V91" s="368"/>
      <c r="W91" s="369"/>
      <c r="X91" s="342">
        <v>1000</v>
      </c>
      <c r="Y91" s="342">
        <v>0</v>
      </c>
      <c r="Z91" s="341">
        <v>0</v>
      </c>
    </row>
    <row r="92" spans="15:26" ht="109.2" x14ac:dyDescent="0.25">
      <c r="O92" s="212" t="s">
        <v>131</v>
      </c>
      <c r="P92" s="211">
        <v>817</v>
      </c>
      <c r="Q92" s="210">
        <v>3</v>
      </c>
      <c r="R92" s="210">
        <v>14</v>
      </c>
      <c r="S92" s="209" t="s">
        <v>179</v>
      </c>
      <c r="T92" s="208" t="s">
        <v>1</v>
      </c>
      <c r="U92" s="202" t="s">
        <v>196</v>
      </c>
      <c r="V92" s="368"/>
      <c r="W92" s="369"/>
      <c r="X92" s="342">
        <v>1000</v>
      </c>
      <c r="Y92" s="342">
        <v>0</v>
      </c>
      <c r="Z92" s="341">
        <v>0</v>
      </c>
    </row>
    <row r="93" spans="15:26" ht="31.2" x14ac:dyDescent="0.25">
      <c r="O93" s="207" t="s">
        <v>102</v>
      </c>
      <c r="P93" s="206">
        <v>817</v>
      </c>
      <c r="Q93" s="205">
        <v>3</v>
      </c>
      <c r="R93" s="205">
        <v>14</v>
      </c>
      <c r="S93" s="204" t="s">
        <v>179</v>
      </c>
      <c r="T93" s="203">
        <v>200</v>
      </c>
      <c r="U93" s="202" t="s">
        <v>196</v>
      </c>
      <c r="V93" s="370"/>
      <c r="W93" s="371"/>
      <c r="X93" s="340">
        <v>1000</v>
      </c>
      <c r="Y93" s="340">
        <v>0</v>
      </c>
      <c r="Z93" s="339">
        <v>0</v>
      </c>
    </row>
    <row r="94" spans="15:26" ht="46.8" x14ac:dyDescent="0.25">
      <c r="O94" s="207" t="s">
        <v>103</v>
      </c>
      <c r="P94" s="206">
        <v>817</v>
      </c>
      <c r="Q94" s="205">
        <v>3</v>
      </c>
      <c r="R94" s="205">
        <v>14</v>
      </c>
      <c r="S94" s="204" t="s">
        <v>179</v>
      </c>
      <c r="T94" s="203">
        <v>240</v>
      </c>
      <c r="U94" s="202" t="s">
        <v>196</v>
      </c>
      <c r="V94" s="370"/>
      <c r="W94" s="371"/>
      <c r="X94" s="340">
        <v>1000</v>
      </c>
      <c r="Y94" s="340">
        <v>0</v>
      </c>
      <c r="Z94" s="339">
        <v>0</v>
      </c>
    </row>
    <row r="95" spans="15:26" ht="31.2" x14ac:dyDescent="0.25">
      <c r="O95" s="212" t="s">
        <v>96</v>
      </c>
      <c r="P95" s="211">
        <v>817</v>
      </c>
      <c r="Q95" s="210">
        <v>3</v>
      </c>
      <c r="R95" s="210">
        <v>14</v>
      </c>
      <c r="S95" s="209" t="s">
        <v>161</v>
      </c>
      <c r="T95" s="208" t="s">
        <v>1</v>
      </c>
      <c r="U95" s="202" t="s">
        <v>196</v>
      </c>
      <c r="V95" s="368"/>
      <c r="W95" s="369"/>
      <c r="X95" s="342">
        <v>1000</v>
      </c>
      <c r="Y95" s="342">
        <v>3000</v>
      </c>
      <c r="Z95" s="341">
        <v>3000</v>
      </c>
    </row>
    <row r="96" spans="15:26" ht="31.2" x14ac:dyDescent="0.25">
      <c r="O96" s="212" t="s">
        <v>132</v>
      </c>
      <c r="P96" s="211">
        <v>817</v>
      </c>
      <c r="Q96" s="210">
        <v>3</v>
      </c>
      <c r="R96" s="210">
        <v>14</v>
      </c>
      <c r="S96" s="209" t="s">
        <v>180</v>
      </c>
      <c r="T96" s="208" t="s">
        <v>1</v>
      </c>
      <c r="U96" s="202" t="s">
        <v>196</v>
      </c>
      <c r="V96" s="368"/>
      <c r="W96" s="369"/>
      <c r="X96" s="342">
        <v>1000</v>
      </c>
      <c r="Y96" s="342">
        <v>3000</v>
      </c>
      <c r="Z96" s="341">
        <v>3000</v>
      </c>
    </row>
    <row r="97" spans="15:26" ht="31.2" x14ac:dyDescent="0.25">
      <c r="O97" s="207" t="s">
        <v>102</v>
      </c>
      <c r="P97" s="206">
        <v>817</v>
      </c>
      <c r="Q97" s="205">
        <v>3</v>
      </c>
      <c r="R97" s="205">
        <v>14</v>
      </c>
      <c r="S97" s="204" t="s">
        <v>180</v>
      </c>
      <c r="T97" s="203">
        <v>200</v>
      </c>
      <c r="U97" s="202" t="s">
        <v>196</v>
      </c>
      <c r="V97" s="370"/>
      <c r="W97" s="371"/>
      <c r="X97" s="340">
        <v>1000</v>
      </c>
      <c r="Y97" s="340">
        <v>3000</v>
      </c>
      <c r="Z97" s="339">
        <v>3000</v>
      </c>
    </row>
    <row r="98" spans="15:26" ht="46.8" x14ac:dyDescent="0.25">
      <c r="O98" s="207" t="s">
        <v>103</v>
      </c>
      <c r="P98" s="206">
        <v>817</v>
      </c>
      <c r="Q98" s="205">
        <v>3</v>
      </c>
      <c r="R98" s="205">
        <v>14</v>
      </c>
      <c r="S98" s="204" t="s">
        <v>180</v>
      </c>
      <c r="T98" s="203">
        <v>240</v>
      </c>
      <c r="U98" s="202" t="s">
        <v>196</v>
      </c>
      <c r="V98" s="370"/>
      <c r="W98" s="371"/>
      <c r="X98" s="340">
        <v>1000</v>
      </c>
      <c r="Y98" s="340">
        <v>3000</v>
      </c>
      <c r="Z98" s="339">
        <v>3000</v>
      </c>
    </row>
    <row r="99" spans="15:26" ht="15.6" x14ac:dyDescent="0.25">
      <c r="O99" s="212" t="s">
        <v>133</v>
      </c>
      <c r="P99" s="211">
        <v>817</v>
      </c>
      <c r="Q99" s="210">
        <v>4</v>
      </c>
      <c r="R99" s="210">
        <v>0</v>
      </c>
      <c r="S99" s="209" t="s">
        <v>1</v>
      </c>
      <c r="T99" s="208" t="s">
        <v>1</v>
      </c>
      <c r="U99" s="202">
        <v>0</v>
      </c>
      <c r="V99" s="368"/>
      <c r="W99" s="369"/>
      <c r="X99" s="342">
        <v>1932750</v>
      </c>
      <c r="Y99" s="342">
        <v>4740870</v>
      </c>
      <c r="Z99" s="341">
        <v>1026700</v>
      </c>
    </row>
    <row r="100" spans="15:26" ht="15.6" x14ac:dyDescent="0.25">
      <c r="O100" s="212" t="s">
        <v>134</v>
      </c>
      <c r="P100" s="211">
        <v>817</v>
      </c>
      <c r="Q100" s="210">
        <v>4</v>
      </c>
      <c r="R100" s="210">
        <v>9</v>
      </c>
      <c r="S100" s="209" t="s">
        <v>1</v>
      </c>
      <c r="T100" s="208" t="s">
        <v>1</v>
      </c>
      <c r="U100" s="202">
        <v>0</v>
      </c>
      <c r="V100" s="368"/>
      <c r="W100" s="369"/>
      <c r="X100" s="342">
        <v>1929750</v>
      </c>
      <c r="Y100" s="342">
        <v>4737870</v>
      </c>
      <c r="Z100" s="341">
        <v>1026700</v>
      </c>
    </row>
    <row r="101" spans="15:26" ht="31.2" x14ac:dyDescent="0.25">
      <c r="O101" s="212" t="s">
        <v>96</v>
      </c>
      <c r="P101" s="211">
        <v>817</v>
      </c>
      <c r="Q101" s="210">
        <v>4</v>
      </c>
      <c r="R101" s="210">
        <v>9</v>
      </c>
      <c r="S101" s="209" t="s">
        <v>161</v>
      </c>
      <c r="T101" s="208" t="s">
        <v>1</v>
      </c>
      <c r="U101" s="202" t="s">
        <v>196</v>
      </c>
      <c r="V101" s="368"/>
      <c r="W101" s="369"/>
      <c r="X101" s="342">
        <v>1929750</v>
      </c>
      <c r="Y101" s="342">
        <v>4737870</v>
      </c>
      <c r="Z101" s="341">
        <v>1026700</v>
      </c>
    </row>
    <row r="102" spans="15:26" ht="62.4" x14ac:dyDescent="0.25">
      <c r="O102" s="212" t="s">
        <v>135</v>
      </c>
      <c r="P102" s="211">
        <v>817</v>
      </c>
      <c r="Q102" s="210">
        <v>4</v>
      </c>
      <c r="R102" s="210">
        <v>9</v>
      </c>
      <c r="S102" s="209" t="s">
        <v>181</v>
      </c>
      <c r="T102" s="208" t="s">
        <v>1</v>
      </c>
      <c r="U102" s="202" t="s">
        <v>196</v>
      </c>
      <c r="V102" s="368"/>
      <c r="W102" s="369"/>
      <c r="X102" s="342">
        <v>919648.99</v>
      </c>
      <c r="Y102" s="342">
        <v>935728.58</v>
      </c>
      <c r="Z102" s="341">
        <v>1026700</v>
      </c>
    </row>
    <row r="103" spans="15:26" ht="31.2" x14ac:dyDescent="0.25">
      <c r="O103" s="207" t="s">
        <v>102</v>
      </c>
      <c r="P103" s="206">
        <v>817</v>
      </c>
      <c r="Q103" s="205">
        <v>4</v>
      </c>
      <c r="R103" s="205">
        <v>9</v>
      </c>
      <c r="S103" s="204" t="s">
        <v>181</v>
      </c>
      <c r="T103" s="203">
        <v>200</v>
      </c>
      <c r="U103" s="202" t="s">
        <v>196</v>
      </c>
      <c r="V103" s="370"/>
      <c r="W103" s="371"/>
      <c r="X103" s="340">
        <v>919648.99</v>
      </c>
      <c r="Y103" s="340">
        <v>935728.58</v>
      </c>
      <c r="Z103" s="339">
        <v>1026700</v>
      </c>
    </row>
    <row r="104" spans="15:26" ht="46.8" x14ac:dyDescent="0.25">
      <c r="O104" s="207" t="s">
        <v>103</v>
      </c>
      <c r="P104" s="206">
        <v>817</v>
      </c>
      <c r="Q104" s="205">
        <v>4</v>
      </c>
      <c r="R104" s="205">
        <v>9</v>
      </c>
      <c r="S104" s="204" t="s">
        <v>181</v>
      </c>
      <c r="T104" s="203">
        <v>240</v>
      </c>
      <c r="U104" s="202" t="s">
        <v>196</v>
      </c>
      <c r="V104" s="370"/>
      <c r="W104" s="371"/>
      <c r="X104" s="340">
        <v>919648.99</v>
      </c>
      <c r="Y104" s="340">
        <v>935728.58</v>
      </c>
      <c r="Z104" s="339">
        <v>1026700</v>
      </c>
    </row>
    <row r="105" spans="15:26" ht="156" x14ac:dyDescent="0.25">
      <c r="O105" s="266" t="s">
        <v>211</v>
      </c>
      <c r="P105" s="265">
        <v>817</v>
      </c>
      <c r="Q105" s="264">
        <v>4</v>
      </c>
      <c r="R105" s="264">
        <v>9</v>
      </c>
      <c r="S105" s="263" t="s">
        <v>212</v>
      </c>
      <c r="T105" s="262" t="s">
        <v>1</v>
      </c>
      <c r="U105" s="202"/>
      <c r="V105" s="219"/>
      <c r="W105" s="220"/>
      <c r="X105" s="342">
        <v>1000000</v>
      </c>
      <c r="Y105" s="342">
        <v>3764120</v>
      </c>
      <c r="Z105" s="341">
        <v>0</v>
      </c>
    </row>
    <row r="106" spans="15:26" ht="31.2" x14ac:dyDescent="0.25">
      <c r="O106" s="261" t="s">
        <v>102</v>
      </c>
      <c r="P106" s="260">
        <v>817</v>
      </c>
      <c r="Q106" s="259">
        <v>4</v>
      </c>
      <c r="R106" s="259">
        <v>9</v>
      </c>
      <c r="S106" s="258" t="s">
        <v>212</v>
      </c>
      <c r="T106" s="257">
        <v>200</v>
      </c>
      <c r="U106" s="202"/>
      <c r="V106" s="219"/>
      <c r="W106" s="220"/>
      <c r="X106" s="340">
        <v>1000000</v>
      </c>
      <c r="Y106" s="340">
        <v>3764120</v>
      </c>
      <c r="Z106" s="339">
        <v>0</v>
      </c>
    </row>
    <row r="107" spans="15:26" ht="46.8" x14ac:dyDescent="0.25">
      <c r="O107" s="261" t="s">
        <v>103</v>
      </c>
      <c r="P107" s="260">
        <v>817</v>
      </c>
      <c r="Q107" s="259">
        <v>4</v>
      </c>
      <c r="R107" s="259">
        <v>9</v>
      </c>
      <c r="S107" s="258" t="s">
        <v>212</v>
      </c>
      <c r="T107" s="257">
        <v>240</v>
      </c>
      <c r="U107" s="202"/>
      <c r="V107" s="219"/>
      <c r="W107" s="220"/>
      <c r="X107" s="340">
        <v>1000000</v>
      </c>
      <c r="Y107" s="340">
        <v>3764120</v>
      </c>
      <c r="Z107" s="339">
        <v>0</v>
      </c>
    </row>
    <row r="108" spans="15:26" ht="171.6" x14ac:dyDescent="0.25">
      <c r="O108" s="266" t="s">
        <v>213</v>
      </c>
      <c r="P108" s="265">
        <v>817</v>
      </c>
      <c r="Q108" s="264">
        <v>4</v>
      </c>
      <c r="R108" s="264">
        <v>9</v>
      </c>
      <c r="S108" s="263" t="s">
        <v>214</v>
      </c>
      <c r="T108" s="262" t="s">
        <v>1</v>
      </c>
      <c r="U108" s="202"/>
      <c r="V108" s="219"/>
      <c r="W108" s="220"/>
      <c r="X108" s="342">
        <v>10101.01</v>
      </c>
      <c r="Y108" s="342">
        <v>38021.42</v>
      </c>
      <c r="Z108" s="341">
        <v>0</v>
      </c>
    </row>
    <row r="109" spans="15:26" ht="31.2" x14ac:dyDescent="0.25">
      <c r="O109" s="261" t="s">
        <v>102</v>
      </c>
      <c r="P109" s="260">
        <v>817</v>
      </c>
      <c r="Q109" s="259">
        <v>4</v>
      </c>
      <c r="R109" s="259">
        <v>9</v>
      </c>
      <c r="S109" s="258" t="s">
        <v>214</v>
      </c>
      <c r="T109" s="257">
        <v>200</v>
      </c>
      <c r="U109" s="202"/>
      <c r="V109" s="219"/>
      <c r="W109" s="220"/>
      <c r="X109" s="340">
        <v>10101.01</v>
      </c>
      <c r="Y109" s="340">
        <v>38021.42</v>
      </c>
      <c r="Z109" s="339">
        <v>0</v>
      </c>
    </row>
    <row r="110" spans="15:26" ht="46.8" x14ac:dyDescent="0.25">
      <c r="O110" s="261" t="s">
        <v>103</v>
      </c>
      <c r="P110" s="260">
        <v>817</v>
      </c>
      <c r="Q110" s="259">
        <v>4</v>
      </c>
      <c r="R110" s="259">
        <v>9</v>
      </c>
      <c r="S110" s="258" t="s">
        <v>214</v>
      </c>
      <c r="T110" s="257">
        <v>240</v>
      </c>
      <c r="U110" s="202"/>
      <c r="V110" s="219"/>
      <c r="W110" s="220"/>
      <c r="X110" s="340">
        <v>10101.01</v>
      </c>
      <c r="Y110" s="340">
        <v>38021.42</v>
      </c>
      <c r="Z110" s="339">
        <v>0</v>
      </c>
    </row>
    <row r="111" spans="15:26" ht="31.2" x14ac:dyDescent="0.25">
      <c r="O111" s="212" t="s">
        <v>136</v>
      </c>
      <c r="P111" s="211">
        <v>817</v>
      </c>
      <c r="Q111" s="210">
        <v>4</v>
      </c>
      <c r="R111" s="210">
        <v>12</v>
      </c>
      <c r="S111" s="209" t="s">
        <v>1</v>
      </c>
      <c r="T111" s="208" t="s">
        <v>1</v>
      </c>
      <c r="U111" s="202">
        <v>0</v>
      </c>
      <c r="V111" s="368"/>
      <c r="W111" s="369"/>
      <c r="X111" s="342">
        <v>3000</v>
      </c>
      <c r="Y111" s="342">
        <v>3000</v>
      </c>
      <c r="Z111" s="341">
        <v>0</v>
      </c>
    </row>
    <row r="112" spans="15:26" ht="93.6" x14ac:dyDescent="0.25">
      <c r="O112" s="212" t="s">
        <v>137</v>
      </c>
      <c r="P112" s="211">
        <v>817</v>
      </c>
      <c r="Q112" s="210">
        <v>4</v>
      </c>
      <c r="R112" s="210">
        <v>12</v>
      </c>
      <c r="S112" s="209" t="s">
        <v>182</v>
      </c>
      <c r="T112" s="208" t="s">
        <v>1</v>
      </c>
      <c r="U112" s="202" t="s">
        <v>196</v>
      </c>
      <c r="V112" s="368"/>
      <c r="W112" s="369"/>
      <c r="X112" s="342">
        <v>1000</v>
      </c>
      <c r="Y112" s="342">
        <v>1000</v>
      </c>
      <c r="Z112" s="341">
        <v>0</v>
      </c>
    </row>
    <row r="113" spans="15:26" ht="93.6" x14ac:dyDescent="0.25">
      <c r="O113" s="212" t="s">
        <v>138</v>
      </c>
      <c r="P113" s="211">
        <v>817</v>
      </c>
      <c r="Q113" s="210">
        <v>4</v>
      </c>
      <c r="R113" s="210">
        <v>12</v>
      </c>
      <c r="S113" s="209" t="s">
        <v>183</v>
      </c>
      <c r="T113" s="208" t="s">
        <v>1</v>
      </c>
      <c r="U113" s="202" t="s">
        <v>196</v>
      </c>
      <c r="V113" s="368"/>
      <c r="W113" s="369"/>
      <c r="X113" s="342">
        <v>1000</v>
      </c>
      <c r="Y113" s="342">
        <v>1000</v>
      </c>
      <c r="Z113" s="341">
        <v>0</v>
      </c>
    </row>
    <row r="114" spans="15:26" ht="15.6" x14ac:dyDescent="0.25">
      <c r="O114" s="207" t="s">
        <v>104</v>
      </c>
      <c r="P114" s="206">
        <v>817</v>
      </c>
      <c r="Q114" s="205">
        <v>4</v>
      </c>
      <c r="R114" s="205">
        <v>12</v>
      </c>
      <c r="S114" s="204" t="s">
        <v>183</v>
      </c>
      <c r="T114" s="203">
        <v>800</v>
      </c>
      <c r="U114" s="202" t="s">
        <v>196</v>
      </c>
      <c r="V114" s="370"/>
      <c r="W114" s="371"/>
      <c r="X114" s="340">
        <v>1000</v>
      </c>
      <c r="Y114" s="340">
        <v>1000</v>
      </c>
      <c r="Z114" s="339">
        <v>0</v>
      </c>
    </row>
    <row r="115" spans="15:26" ht="62.4" x14ac:dyDescent="0.25">
      <c r="O115" s="207" t="s">
        <v>139</v>
      </c>
      <c r="P115" s="206">
        <v>817</v>
      </c>
      <c r="Q115" s="205">
        <v>4</v>
      </c>
      <c r="R115" s="205">
        <v>12</v>
      </c>
      <c r="S115" s="204" t="s">
        <v>183</v>
      </c>
      <c r="T115" s="203">
        <v>810</v>
      </c>
      <c r="U115" s="202" t="s">
        <v>196</v>
      </c>
      <c r="V115" s="370"/>
      <c r="W115" s="371"/>
      <c r="X115" s="340">
        <v>1000</v>
      </c>
      <c r="Y115" s="340">
        <v>1000</v>
      </c>
      <c r="Z115" s="339">
        <v>0</v>
      </c>
    </row>
    <row r="116" spans="15:26" ht="78" x14ac:dyDescent="0.25">
      <c r="O116" s="212" t="s">
        <v>140</v>
      </c>
      <c r="P116" s="211">
        <v>817</v>
      </c>
      <c r="Q116" s="210">
        <v>4</v>
      </c>
      <c r="R116" s="210">
        <v>12</v>
      </c>
      <c r="S116" s="209" t="s">
        <v>184</v>
      </c>
      <c r="T116" s="208" t="s">
        <v>1</v>
      </c>
      <c r="U116" s="202" t="s">
        <v>196</v>
      </c>
      <c r="V116" s="368"/>
      <c r="W116" s="369"/>
      <c r="X116" s="342">
        <v>2000</v>
      </c>
      <c r="Y116" s="342">
        <v>2000</v>
      </c>
      <c r="Z116" s="341">
        <v>0</v>
      </c>
    </row>
    <row r="117" spans="15:26" ht="93.6" x14ac:dyDescent="0.25">
      <c r="O117" s="212" t="s">
        <v>141</v>
      </c>
      <c r="P117" s="211">
        <v>817</v>
      </c>
      <c r="Q117" s="210">
        <v>4</v>
      </c>
      <c r="R117" s="210">
        <v>12</v>
      </c>
      <c r="S117" s="209" t="s">
        <v>185</v>
      </c>
      <c r="T117" s="208" t="s">
        <v>1</v>
      </c>
      <c r="U117" s="202" t="s">
        <v>196</v>
      </c>
      <c r="V117" s="368"/>
      <c r="W117" s="369"/>
      <c r="X117" s="342">
        <v>2000</v>
      </c>
      <c r="Y117" s="342">
        <v>2000</v>
      </c>
      <c r="Z117" s="341">
        <v>0</v>
      </c>
    </row>
    <row r="118" spans="15:26" ht="15.6" x14ac:dyDescent="0.25">
      <c r="O118" s="207" t="s">
        <v>104</v>
      </c>
      <c r="P118" s="206">
        <v>817</v>
      </c>
      <c r="Q118" s="205">
        <v>4</v>
      </c>
      <c r="R118" s="205">
        <v>12</v>
      </c>
      <c r="S118" s="204" t="s">
        <v>185</v>
      </c>
      <c r="T118" s="203">
        <v>800</v>
      </c>
      <c r="U118" s="202" t="s">
        <v>196</v>
      </c>
      <c r="V118" s="370"/>
      <c r="W118" s="371"/>
      <c r="X118" s="340">
        <v>2000</v>
      </c>
      <c r="Y118" s="340">
        <v>2000</v>
      </c>
      <c r="Z118" s="339">
        <v>0</v>
      </c>
    </row>
    <row r="119" spans="15:26" ht="62.4" x14ac:dyDescent="0.25">
      <c r="O119" s="207" t="s">
        <v>139</v>
      </c>
      <c r="P119" s="206">
        <v>817</v>
      </c>
      <c r="Q119" s="205">
        <v>4</v>
      </c>
      <c r="R119" s="205">
        <v>12</v>
      </c>
      <c r="S119" s="204" t="s">
        <v>185</v>
      </c>
      <c r="T119" s="203">
        <v>810</v>
      </c>
      <c r="U119" s="202" t="s">
        <v>196</v>
      </c>
      <c r="V119" s="370"/>
      <c r="W119" s="371"/>
      <c r="X119" s="340">
        <v>2000</v>
      </c>
      <c r="Y119" s="340">
        <v>2000</v>
      </c>
      <c r="Z119" s="339">
        <v>0</v>
      </c>
    </row>
    <row r="120" spans="15:26" ht="31.2" x14ac:dyDescent="0.25">
      <c r="O120" s="212" t="s">
        <v>142</v>
      </c>
      <c r="P120" s="211">
        <v>817</v>
      </c>
      <c r="Q120" s="210">
        <v>5</v>
      </c>
      <c r="R120" s="210">
        <v>0</v>
      </c>
      <c r="S120" s="209" t="s">
        <v>1</v>
      </c>
      <c r="T120" s="208" t="s">
        <v>1</v>
      </c>
      <c r="U120" s="202">
        <v>0</v>
      </c>
      <c r="V120" s="368"/>
      <c r="W120" s="369"/>
      <c r="X120" s="342">
        <v>681612</v>
      </c>
      <c r="Y120" s="342">
        <v>728812</v>
      </c>
      <c r="Z120" s="341">
        <v>147400</v>
      </c>
    </row>
    <row r="121" spans="15:26" ht="15.6" x14ac:dyDescent="0.25">
      <c r="O121" s="212" t="s">
        <v>143</v>
      </c>
      <c r="P121" s="211">
        <v>817</v>
      </c>
      <c r="Q121" s="210">
        <v>5</v>
      </c>
      <c r="R121" s="210">
        <v>3</v>
      </c>
      <c r="S121" s="209" t="s">
        <v>1</v>
      </c>
      <c r="T121" s="208" t="s">
        <v>1</v>
      </c>
      <c r="U121" s="202">
        <v>0</v>
      </c>
      <c r="V121" s="368"/>
      <c r="W121" s="369"/>
      <c r="X121" s="342">
        <v>681612</v>
      </c>
      <c r="Y121" s="342">
        <v>728812</v>
      </c>
      <c r="Z121" s="341">
        <v>147400</v>
      </c>
    </row>
    <row r="122" spans="15:26" ht="62.4" x14ac:dyDescent="0.25">
      <c r="O122" s="212" t="s">
        <v>144</v>
      </c>
      <c r="P122" s="211">
        <v>817</v>
      </c>
      <c r="Q122" s="210">
        <v>5</v>
      </c>
      <c r="R122" s="210">
        <v>3</v>
      </c>
      <c r="S122" s="209" t="s">
        <v>186</v>
      </c>
      <c r="T122" s="208" t="s">
        <v>1</v>
      </c>
      <c r="U122" s="202" t="s">
        <v>196</v>
      </c>
      <c r="V122" s="368"/>
      <c r="W122" s="369"/>
      <c r="X122" s="342">
        <v>1000</v>
      </c>
      <c r="Y122" s="342">
        <v>0</v>
      </c>
      <c r="Z122" s="341">
        <v>0</v>
      </c>
    </row>
    <row r="123" spans="15:26" ht="78" x14ac:dyDescent="0.25">
      <c r="O123" s="212" t="s">
        <v>145</v>
      </c>
      <c r="P123" s="211">
        <v>817</v>
      </c>
      <c r="Q123" s="210">
        <v>5</v>
      </c>
      <c r="R123" s="210">
        <v>3</v>
      </c>
      <c r="S123" s="209" t="s">
        <v>187</v>
      </c>
      <c r="T123" s="208" t="s">
        <v>1</v>
      </c>
      <c r="U123" s="202" t="s">
        <v>196</v>
      </c>
      <c r="V123" s="368"/>
      <c r="W123" s="369"/>
      <c r="X123" s="342">
        <v>1000</v>
      </c>
      <c r="Y123" s="342">
        <v>0</v>
      </c>
      <c r="Z123" s="341">
        <v>0</v>
      </c>
    </row>
    <row r="124" spans="15:26" ht="31.2" x14ac:dyDescent="0.25">
      <c r="O124" s="207" t="s">
        <v>102</v>
      </c>
      <c r="P124" s="206">
        <v>817</v>
      </c>
      <c r="Q124" s="205">
        <v>5</v>
      </c>
      <c r="R124" s="205">
        <v>3</v>
      </c>
      <c r="S124" s="204" t="s">
        <v>187</v>
      </c>
      <c r="T124" s="203">
        <v>200</v>
      </c>
      <c r="U124" s="202" t="s">
        <v>196</v>
      </c>
      <c r="V124" s="370"/>
      <c r="W124" s="371"/>
      <c r="X124" s="340">
        <v>1000</v>
      </c>
      <c r="Y124" s="340">
        <v>0</v>
      </c>
      <c r="Z124" s="339">
        <v>0</v>
      </c>
    </row>
    <row r="125" spans="15:26" ht="46.8" x14ac:dyDescent="0.25">
      <c r="O125" s="207" t="s">
        <v>103</v>
      </c>
      <c r="P125" s="206">
        <v>817</v>
      </c>
      <c r="Q125" s="205">
        <v>5</v>
      </c>
      <c r="R125" s="205">
        <v>3</v>
      </c>
      <c r="S125" s="204" t="s">
        <v>187</v>
      </c>
      <c r="T125" s="203">
        <v>240</v>
      </c>
      <c r="U125" s="202" t="s">
        <v>196</v>
      </c>
      <c r="V125" s="370"/>
      <c r="W125" s="371"/>
      <c r="X125" s="340">
        <v>1000</v>
      </c>
      <c r="Y125" s="340">
        <v>0</v>
      </c>
      <c r="Z125" s="339">
        <v>0</v>
      </c>
    </row>
    <row r="126" spans="15:26" ht="31.2" x14ac:dyDescent="0.25">
      <c r="O126" s="212" t="s">
        <v>96</v>
      </c>
      <c r="P126" s="211">
        <v>817</v>
      </c>
      <c r="Q126" s="210">
        <v>5</v>
      </c>
      <c r="R126" s="210">
        <v>3</v>
      </c>
      <c r="S126" s="209" t="s">
        <v>161</v>
      </c>
      <c r="T126" s="208" t="s">
        <v>1</v>
      </c>
      <c r="U126" s="202" t="s">
        <v>196</v>
      </c>
      <c r="V126" s="368"/>
      <c r="W126" s="369"/>
      <c r="X126" s="342">
        <v>680612</v>
      </c>
      <c r="Y126" s="342">
        <v>728812</v>
      </c>
      <c r="Z126" s="341">
        <v>147400</v>
      </c>
    </row>
    <row r="127" spans="15:26" ht="15.6" x14ac:dyDescent="0.25">
      <c r="O127" s="212" t="s">
        <v>146</v>
      </c>
      <c r="P127" s="211">
        <v>817</v>
      </c>
      <c r="Q127" s="210">
        <v>5</v>
      </c>
      <c r="R127" s="210">
        <v>3</v>
      </c>
      <c r="S127" s="209" t="s">
        <v>188</v>
      </c>
      <c r="T127" s="208" t="s">
        <v>1</v>
      </c>
      <c r="U127" s="202" t="s">
        <v>196</v>
      </c>
      <c r="V127" s="368"/>
      <c r="W127" s="369"/>
      <c r="X127" s="342">
        <v>394967</v>
      </c>
      <c r="Y127" s="342">
        <v>394967</v>
      </c>
      <c r="Z127" s="341">
        <v>147400</v>
      </c>
    </row>
    <row r="128" spans="15:26" ht="31.2" x14ac:dyDescent="0.25">
      <c r="O128" s="207" t="s">
        <v>102</v>
      </c>
      <c r="P128" s="206">
        <v>817</v>
      </c>
      <c r="Q128" s="205">
        <v>5</v>
      </c>
      <c r="R128" s="205">
        <v>3</v>
      </c>
      <c r="S128" s="204" t="s">
        <v>188</v>
      </c>
      <c r="T128" s="203">
        <v>200</v>
      </c>
      <c r="U128" s="202" t="s">
        <v>196</v>
      </c>
      <c r="V128" s="370"/>
      <c r="W128" s="371"/>
      <c r="X128" s="340">
        <v>394967</v>
      </c>
      <c r="Y128" s="340">
        <v>394967</v>
      </c>
      <c r="Z128" s="339">
        <v>147400</v>
      </c>
    </row>
    <row r="129" spans="15:26" ht="46.8" x14ac:dyDescent="0.25">
      <c r="O129" s="207" t="s">
        <v>103</v>
      </c>
      <c r="P129" s="206">
        <v>817</v>
      </c>
      <c r="Q129" s="205">
        <v>5</v>
      </c>
      <c r="R129" s="205">
        <v>3</v>
      </c>
      <c r="S129" s="204" t="s">
        <v>188</v>
      </c>
      <c r="T129" s="203">
        <v>240</v>
      </c>
      <c r="U129" s="202" t="s">
        <v>196</v>
      </c>
      <c r="V129" s="370"/>
      <c r="W129" s="371"/>
      <c r="X129" s="340">
        <v>394967</v>
      </c>
      <c r="Y129" s="340">
        <v>394967</v>
      </c>
      <c r="Z129" s="339">
        <v>147400</v>
      </c>
    </row>
    <row r="130" spans="15:26" ht="15.6" x14ac:dyDescent="0.25">
      <c r="O130" s="212" t="s">
        <v>147</v>
      </c>
      <c r="P130" s="211">
        <v>817</v>
      </c>
      <c r="Q130" s="210">
        <v>5</v>
      </c>
      <c r="R130" s="210">
        <v>3</v>
      </c>
      <c r="S130" s="209" t="s">
        <v>189</v>
      </c>
      <c r="T130" s="208" t="s">
        <v>1</v>
      </c>
      <c r="U130" s="202" t="s">
        <v>196</v>
      </c>
      <c r="V130" s="368"/>
      <c r="W130" s="369"/>
      <c r="X130" s="342">
        <v>14640</v>
      </c>
      <c r="Y130" s="342">
        <v>16640</v>
      </c>
      <c r="Z130" s="341">
        <v>0</v>
      </c>
    </row>
    <row r="131" spans="15:26" ht="31.2" x14ac:dyDescent="0.25">
      <c r="O131" s="207" t="s">
        <v>102</v>
      </c>
      <c r="P131" s="206">
        <v>817</v>
      </c>
      <c r="Q131" s="205">
        <v>5</v>
      </c>
      <c r="R131" s="205">
        <v>3</v>
      </c>
      <c r="S131" s="204" t="s">
        <v>189</v>
      </c>
      <c r="T131" s="203">
        <v>200</v>
      </c>
      <c r="U131" s="202" t="s">
        <v>196</v>
      </c>
      <c r="V131" s="370"/>
      <c r="W131" s="371"/>
      <c r="X131" s="340">
        <v>14640</v>
      </c>
      <c r="Y131" s="340">
        <v>16640</v>
      </c>
      <c r="Z131" s="339">
        <v>0</v>
      </c>
    </row>
    <row r="132" spans="15:26" ht="46.8" x14ac:dyDescent="0.25">
      <c r="O132" s="207" t="s">
        <v>103</v>
      </c>
      <c r="P132" s="206">
        <v>817</v>
      </c>
      <c r="Q132" s="205">
        <v>5</v>
      </c>
      <c r="R132" s="205">
        <v>3</v>
      </c>
      <c r="S132" s="204" t="s">
        <v>189</v>
      </c>
      <c r="T132" s="203">
        <v>240</v>
      </c>
      <c r="U132" s="202" t="s">
        <v>196</v>
      </c>
      <c r="V132" s="370"/>
      <c r="W132" s="371"/>
      <c r="X132" s="340">
        <v>14640</v>
      </c>
      <c r="Y132" s="340">
        <v>16640</v>
      </c>
      <c r="Z132" s="339">
        <v>0</v>
      </c>
    </row>
    <row r="133" spans="15:26" ht="15.6" x14ac:dyDescent="0.25">
      <c r="O133" s="212" t="s">
        <v>148</v>
      </c>
      <c r="P133" s="211">
        <v>817</v>
      </c>
      <c r="Q133" s="210">
        <v>5</v>
      </c>
      <c r="R133" s="210">
        <v>3</v>
      </c>
      <c r="S133" s="209" t="s">
        <v>190</v>
      </c>
      <c r="T133" s="208" t="s">
        <v>1</v>
      </c>
      <c r="U133" s="202" t="s">
        <v>196</v>
      </c>
      <c r="V133" s="368"/>
      <c r="W133" s="369"/>
      <c r="X133" s="342">
        <v>60476</v>
      </c>
      <c r="Y133" s="342">
        <v>60476</v>
      </c>
      <c r="Z133" s="341">
        <v>0</v>
      </c>
    </row>
    <row r="134" spans="15:26" ht="31.2" x14ac:dyDescent="0.25">
      <c r="O134" s="207" t="s">
        <v>102</v>
      </c>
      <c r="P134" s="206">
        <v>817</v>
      </c>
      <c r="Q134" s="205">
        <v>5</v>
      </c>
      <c r="R134" s="205">
        <v>3</v>
      </c>
      <c r="S134" s="204" t="s">
        <v>190</v>
      </c>
      <c r="T134" s="203">
        <v>200</v>
      </c>
      <c r="U134" s="202" t="s">
        <v>196</v>
      </c>
      <c r="V134" s="370"/>
      <c r="W134" s="371"/>
      <c r="X134" s="340">
        <v>60476</v>
      </c>
      <c r="Y134" s="340">
        <v>60476</v>
      </c>
      <c r="Z134" s="339">
        <v>0</v>
      </c>
    </row>
    <row r="135" spans="15:26" ht="46.8" x14ac:dyDescent="0.25">
      <c r="O135" s="207" t="s">
        <v>103</v>
      </c>
      <c r="P135" s="206">
        <v>817</v>
      </c>
      <c r="Q135" s="205">
        <v>5</v>
      </c>
      <c r="R135" s="205">
        <v>3</v>
      </c>
      <c r="S135" s="204" t="s">
        <v>190</v>
      </c>
      <c r="T135" s="203">
        <v>240</v>
      </c>
      <c r="U135" s="202" t="s">
        <v>196</v>
      </c>
      <c r="V135" s="370"/>
      <c r="W135" s="371"/>
      <c r="X135" s="340">
        <v>60476</v>
      </c>
      <c r="Y135" s="340">
        <v>60476</v>
      </c>
      <c r="Z135" s="339">
        <v>0</v>
      </c>
    </row>
    <row r="136" spans="15:26" ht="15.6" x14ac:dyDescent="0.25">
      <c r="O136" s="212" t="s">
        <v>149</v>
      </c>
      <c r="P136" s="211">
        <v>817</v>
      </c>
      <c r="Q136" s="210">
        <v>5</v>
      </c>
      <c r="R136" s="210">
        <v>3</v>
      </c>
      <c r="S136" s="209" t="s">
        <v>191</v>
      </c>
      <c r="T136" s="208" t="s">
        <v>1</v>
      </c>
      <c r="U136" s="202" t="s">
        <v>196</v>
      </c>
      <c r="V136" s="368"/>
      <c r="W136" s="369"/>
      <c r="X136" s="342">
        <v>34000</v>
      </c>
      <c r="Y136" s="342">
        <v>34000</v>
      </c>
      <c r="Z136" s="341">
        <v>0</v>
      </c>
    </row>
    <row r="137" spans="15:26" ht="31.2" x14ac:dyDescent="0.25">
      <c r="O137" s="207" t="s">
        <v>102</v>
      </c>
      <c r="P137" s="206">
        <v>817</v>
      </c>
      <c r="Q137" s="205">
        <v>5</v>
      </c>
      <c r="R137" s="205">
        <v>3</v>
      </c>
      <c r="S137" s="204" t="s">
        <v>191</v>
      </c>
      <c r="T137" s="203">
        <v>200</v>
      </c>
      <c r="U137" s="202" t="s">
        <v>196</v>
      </c>
      <c r="V137" s="370"/>
      <c r="W137" s="371"/>
      <c r="X137" s="340">
        <v>34000</v>
      </c>
      <c r="Y137" s="340">
        <v>34000</v>
      </c>
      <c r="Z137" s="339">
        <v>0</v>
      </c>
    </row>
    <row r="138" spans="15:26" ht="46.8" x14ac:dyDescent="0.25">
      <c r="O138" s="207" t="s">
        <v>103</v>
      </c>
      <c r="P138" s="206">
        <v>817</v>
      </c>
      <c r="Q138" s="205">
        <v>5</v>
      </c>
      <c r="R138" s="205">
        <v>3</v>
      </c>
      <c r="S138" s="204" t="s">
        <v>191</v>
      </c>
      <c r="T138" s="203">
        <v>240</v>
      </c>
      <c r="U138" s="202" t="s">
        <v>196</v>
      </c>
      <c r="V138" s="370"/>
      <c r="W138" s="371"/>
      <c r="X138" s="340">
        <v>34000</v>
      </c>
      <c r="Y138" s="340">
        <v>34000</v>
      </c>
      <c r="Z138" s="339">
        <v>0</v>
      </c>
    </row>
    <row r="139" spans="15:26" ht="15.6" x14ac:dyDescent="0.25">
      <c r="O139" s="212" t="s">
        <v>150</v>
      </c>
      <c r="P139" s="211">
        <v>817</v>
      </c>
      <c r="Q139" s="210">
        <v>5</v>
      </c>
      <c r="R139" s="210">
        <v>3</v>
      </c>
      <c r="S139" s="209" t="s">
        <v>192</v>
      </c>
      <c r="T139" s="208" t="s">
        <v>1</v>
      </c>
      <c r="U139" s="202" t="s">
        <v>196</v>
      </c>
      <c r="V139" s="368"/>
      <c r="W139" s="369"/>
      <c r="X139" s="342">
        <v>176529</v>
      </c>
      <c r="Y139" s="342">
        <v>222729</v>
      </c>
      <c r="Z139" s="341">
        <v>0</v>
      </c>
    </row>
    <row r="140" spans="15:26" ht="31.2" x14ac:dyDescent="0.25">
      <c r="O140" s="207" t="s">
        <v>102</v>
      </c>
      <c r="P140" s="206">
        <v>817</v>
      </c>
      <c r="Q140" s="205">
        <v>5</v>
      </c>
      <c r="R140" s="205">
        <v>3</v>
      </c>
      <c r="S140" s="204" t="s">
        <v>192</v>
      </c>
      <c r="T140" s="203">
        <v>200</v>
      </c>
      <c r="U140" s="202" t="s">
        <v>196</v>
      </c>
      <c r="V140" s="370"/>
      <c r="W140" s="371"/>
      <c r="X140" s="340">
        <v>176529</v>
      </c>
      <c r="Y140" s="340">
        <v>222729</v>
      </c>
      <c r="Z140" s="339">
        <v>0</v>
      </c>
    </row>
    <row r="141" spans="15:26" ht="46.8" x14ac:dyDescent="0.25">
      <c r="O141" s="207" t="s">
        <v>103</v>
      </c>
      <c r="P141" s="206">
        <v>817</v>
      </c>
      <c r="Q141" s="205">
        <v>5</v>
      </c>
      <c r="R141" s="205">
        <v>3</v>
      </c>
      <c r="S141" s="204" t="s">
        <v>192</v>
      </c>
      <c r="T141" s="203">
        <v>240</v>
      </c>
      <c r="U141" s="202" t="s">
        <v>196</v>
      </c>
      <c r="V141" s="370"/>
      <c r="W141" s="371"/>
      <c r="X141" s="340">
        <v>176529</v>
      </c>
      <c r="Y141" s="340">
        <v>222729</v>
      </c>
      <c r="Z141" s="339">
        <v>0</v>
      </c>
    </row>
    <row r="142" spans="15:26" ht="15.6" x14ac:dyDescent="0.25">
      <c r="O142" s="212" t="s">
        <v>151</v>
      </c>
      <c r="P142" s="211">
        <v>817</v>
      </c>
      <c r="Q142" s="210">
        <v>8</v>
      </c>
      <c r="R142" s="210">
        <v>0</v>
      </c>
      <c r="S142" s="209" t="s">
        <v>1</v>
      </c>
      <c r="T142" s="208" t="s">
        <v>1</v>
      </c>
      <c r="U142" s="202">
        <v>0</v>
      </c>
      <c r="V142" s="368"/>
      <c r="W142" s="369"/>
      <c r="X142" s="342">
        <v>398142</v>
      </c>
      <c r="Y142" s="342">
        <v>0</v>
      </c>
      <c r="Z142" s="341">
        <v>0</v>
      </c>
    </row>
    <row r="143" spans="15:26" ht="15.6" x14ac:dyDescent="0.25">
      <c r="O143" s="212" t="s">
        <v>152</v>
      </c>
      <c r="P143" s="211">
        <v>817</v>
      </c>
      <c r="Q143" s="210">
        <v>8</v>
      </c>
      <c r="R143" s="210">
        <v>1</v>
      </c>
      <c r="S143" s="209" t="s">
        <v>1</v>
      </c>
      <c r="T143" s="208" t="s">
        <v>1</v>
      </c>
      <c r="U143" s="202">
        <v>0</v>
      </c>
      <c r="V143" s="368"/>
      <c r="W143" s="369"/>
      <c r="X143" s="342">
        <v>398142</v>
      </c>
      <c r="Y143" s="342">
        <v>0</v>
      </c>
      <c r="Z143" s="341">
        <v>0</v>
      </c>
    </row>
    <row r="144" spans="15:26" ht="31.2" x14ac:dyDescent="0.25">
      <c r="O144" s="212" t="s">
        <v>96</v>
      </c>
      <c r="P144" s="211">
        <v>817</v>
      </c>
      <c r="Q144" s="210">
        <v>8</v>
      </c>
      <c r="R144" s="210">
        <v>1</v>
      </c>
      <c r="S144" s="209" t="s">
        <v>161</v>
      </c>
      <c r="T144" s="208" t="s">
        <v>1</v>
      </c>
      <c r="U144" s="202" t="s">
        <v>196</v>
      </c>
      <c r="V144" s="368"/>
      <c r="W144" s="369"/>
      <c r="X144" s="342">
        <v>398142</v>
      </c>
      <c r="Y144" s="342">
        <v>0</v>
      </c>
      <c r="Z144" s="341">
        <v>0</v>
      </c>
    </row>
    <row r="145" spans="15:26" ht="62.4" x14ac:dyDescent="0.25">
      <c r="O145" s="212" t="s">
        <v>62</v>
      </c>
      <c r="P145" s="211">
        <v>817</v>
      </c>
      <c r="Q145" s="210">
        <v>8</v>
      </c>
      <c r="R145" s="210">
        <v>1</v>
      </c>
      <c r="S145" s="209" t="s">
        <v>193</v>
      </c>
      <c r="T145" s="208" t="s">
        <v>1</v>
      </c>
      <c r="U145" s="202" t="s">
        <v>196</v>
      </c>
      <c r="V145" s="368"/>
      <c r="W145" s="369"/>
      <c r="X145" s="342">
        <v>398142</v>
      </c>
      <c r="Y145" s="342">
        <v>0</v>
      </c>
      <c r="Z145" s="341">
        <v>0</v>
      </c>
    </row>
    <row r="146" spans="15:26" ht="15.6" x14ac:dyDescent="0.25">
      <c r="O146" s="207" t="s">
        <v>107</v>
      </c>
      <c r="P146" s="206">
        <v>817</v>
      </c>
      <c r="Q146" s="205">
        <v>8</v>
      </c>
      <c r="R146" s="205">
        <v>1</v>
      </c>
      <c r="S146" s="204" t="s">
        <v>193</v>
      </c>
      <c r="T146" s="203">
        <v>500</v>
      </c>
      <c r="U146" s="202" t="s">
        <v>196</v>
      </c>
      <c r="V146" s="370"/>
      <c r="W146" s="371"/>
      <c r="X146" s="340">
        <v>398142</v>
      </c>
      <c r="Y146" s="340">
        <v>0</v>
      </c>
      <c r="Z146" s="339">
        <v>0</v>
      </c>
    </row>
    <row r="147" spans="15:26" ht="15.6" x14ac:dyDescent="0.25">
      <c r="O147" s="207" t="s">
        <v>108</v>
      </c>
      <c r="P147" s="206">
        <v>817</v>
      </c>
      <c r="Q147" s="205">
        <v>8</v>
      </c>
      <c r="R147" s="205">
        <v>1</v>
      </c>
      <c r="S147" s="204" t="s">
        <v>193</v>
      </c>
      <c r="T147" s="203">
        <v>540</v>
      </c>
      <c r="U147" s="202" t="s">
        <v>196</v>
      </c>
      <c r="V147" s="370"/>
      <c r="W147" s="371"/>
      <c r="X147" s="340">
        <v>398142</v>
      </c>
      <c r="Y147" s="340">
        <v>0</v>
      </c>
      <c r="Z147" s="339">
        <v>0</v>
      </c>
    </row>
    <row r="148" spans="15:26" ht="15.6" x14ac:dyDescent="0.25">
      <c r="O148" s="212" t="s">
        <v>153</v>
      </c>
      <c r="P148" s="211">
        <v>817</v>
      </c>
      <c r="Q148" s="210">
        <v>10</v>
      </c>
      <c r="R148" s="210">
        <v>0</v>
      </c>
      <c r="S148" s="209" t="s">
        <v>1</v>
      </c>
      <c r="T148" s="208" t="s">
        <v>1</v>
      </c>
      <c r="U148" s="202">
        <v>0</v>
      </c>
      <c r="V148" s="368"/>
      <c r="W148" s="369"/>
      <c r="X148" s="342">
        <v>288050</v>
      </c>
      <c r="Y148" s="342">
        <v>288050</v>
      </c>
      <c r="Z148" s="341">
        <v>288050</v>
      </c>
    </row>
    <row r="149" spans="15:26" ht="15.6" x14ac:dyDescent="0.25">
      <c r="O149" s="212" t="s">
        <v>154</v>
      </c>
      <c r="P149" s="211">
        <v>817</v>
      </c>
      <c r="Q149" s="210">
        <v>10</v>
      </c>
      <c r="R149" s="210">
        <v>1</v>
      </c>
      <c r="S149" s="209" t="s">
        <v>1</v>
      </c>
      <c r="T149" s="208" t="s">
        <v>1</v>
      </c>
      <c r="U149" s="202">
        <v>0</v>
      </c>
      <c r="V149" s="368"/>
      <c r="W149" s="369"/>
      <c r="X149" s="342">
        <v>288050</v>
      </c>
      <c r="Y149" s="342">
        <v>288050</v>
      </c>
      <c r="Z149" s="341">
        <v>288050</v>
      </c>
    </row>
    <row r="150" spans="15:26" ht="31.2" x14ac:dyDescent="0.25">
      <c r="O150" s="212" t="s">
        <v>96</v>
      </c>
      <c r="P150" s="211">
        <v>817</v>
      </c>
      <c r="Q150" s="210">
        <v>10</v>
      </c>
      <c r="R150" s="210">
        <v>1</v>
      </c>
      <c r="S150" s="209" t="s">
        <v>161</v>
      </c>
      <c r="T150" s="208" t="s">
        <v>1</v>
      </c>
      <c r="U150" s="202" t="s">
        <v>196</v>
      </c>
      <c r="V150" s="368"/>
      <c r="W150" s="369"/>
      <c r="X150" s="342">
        <v>288050</v>
      </c>
      <c r="Y150" s="342">
        <v>288050</v>
      </c>
      <c r="Z150" s="341">
        <v>288050</v>
      </c>
    </row>
    <row r="151" spans="15:26" ht="31.2" x14ac:dyDescent="0.25">
      <c r="O151" s="212" t="s">
        <v>63</v>
      </c>
      <c r="P151" s="211">
        <v>817</v>
      </c>
      <c r="Q151" s="210">
        <v>10</v>
      </c>
      <c r="R151" s="210">
        <v>1</v>
      </c>
      <c r="S151" s="209" t="s">
        <v>64</v>
      </c>
      <c r="T151" s="208" t="s">
        <v>1</v>
      </c>
      <c r="U151" s="202" t="s">
        <v>196</v>
      </c>
      <c r="V151" s="368"/>
      <c r="W151" s="369"/>
      <c r="X151" s="342">
        <v>288050</v>
      </c>
      <c r="Y151" s="342">
        <v>288050</v>
      </c>
      <c r="Z151" s="341">
        <v>288050</v>
      </c>
    </row>
    <row r="152" spans="15:26" ht="31.2" x14ac:dyDescent="0.25">
      <c r="O152" s="207" t="s">
        <v>155</v>
      </c>
      <c r="P152" s="206">
        <v>817</v>
      </c>
      <c r="Q152" s="205">
        <v>10</v>
      </c>
      <c r="R152" s="205">
        <v>1</v>
      </c>
      <c r="S152" s="204" t="s">
        <v>64</v>
      </c>
      <c r="T152" s="203">
        <v>300</v>
      </c>
      <c r="U152" s="202" t="s">
        <v>196</v>
      </c>
      <c r="V152" s="370"/>
      <c r="W152" s="371"/>
      <c r="X152" s="340">
        <v>288050</v>
      </c>
      <c r="Y152" s="340">
        <v>288050</v>
      </c>
      <c r="Z152" s="339">
        <v>288050</v>
      </c>
    </row>
    <row r="153" spans="15:26" ht="31.2" x14ac:dyDescent="0.25">
      <c r="O153" s="207" t="s">
        <v>156</v>
      </c>
      <c r="P153" s="206">
        <v>817</v>
      </c>
      <c r="Q153" s="205">
        <v>10</v>
      </c>
      <c r="R153" s="205">
        <v>1</v>
      </c>
      <c r="S153" s="204" t="s">
        <v>64</v>
      </c>
      <c r="T153" s="203">
        <v>310</v>
      </c>
      <c r="U153" s="202" t="s">
        <v>196</v>
      </c>
      <c r="V153" s="370"/>
      <c r="W153" s="371"/>
      <c r="X153" s="340">
        <v>288050</v>
      </c>
      <c r="Y153" s="340">
        <v>288050</v>
      </c>
      <c r="Z153" s="339">
        <v>288050</v>
      </c>
    </row>
    <row r="154" spans="15:26" ht="15.6" x14ac:dyDescent="0.25">
      <c r="O154" s="212" t="s">
        <v>157</v>
      </c>
      <c r="P154" s="211">
        <v>817</v>
      </c>
      <c r="Q154" s="210">
        <v>11</v>
      </c>
      <c r="R154" s="210">
        <v>0</v>
      </c>
      <c r="S154" s="209" t="s">
        <v>1</v>
      </c>
      <c r="T154" s="208" t="s">
        <v>1</v>
      </c>
      <c r="U154" s="202">
        <v>0</v>
      </c>
      <c r="V154" s="368"/>
      <c r="W154" s="369"/>
      <c r="X154" s="342">
        <v>338922</v>
      </c>
      <c r="Y154" s="342">
        <v>0</v>
      </c>
      <c r="Z154" s="341">
        <v>0</v>
      </c>
    </row>
    <row r="155" spans="15:26" ht="15.6" x14ac:dyDescent="0.25">
      <c r="O155" s="212" t="s">
        <v>158</v>
      </c>
      <c r="P155" s="211">
        <v>817</v>
      </c>
      <c r="Q155" s="210">
        <v>11</v>
      </c>
      <c r="R155" s="210">
        <v>2</v>
      </c>
      <c r="S155" s="209" t="s">
        <v>1</v>
      </c>
      <c r="T155" s="208" t="s">
        <v>1</v>
      </c>
      <c r="U155" s="202">
        <v>0</v>
      </c>
      <c r="V155" s="368"/>
      <c r="W155" s="369"/>
      <c r="X155" s="342">
        <v>338922</v>
      </c>
      <c r="Y155" s="342">
        <v>0</v>
      </c>
      <c r="Z155" s="341">
        <v>0</v>
      </c>
    </row>
    <row r="156" spans="15:26" ht="31.2" x14ac:dyDescent="0.25">
      <c r="O156" s="212" t="s">
        <v>96</v>
      </c>
      <c r="P156" s="211">
        <v>817</v>
      </c>
      <c r="Q156" s="210">
        <v>11</v>
      </c>
      <c r="R156" s="210">
        <v>2</v>
      </c>
      <c r="S156" s="209" t="s">
        <v>161</v>
      </c>
      <c r="T156" s="208" t="s">
        <v>1</v>
      </c>
      <c r="U156" s="202" t="s">
        <v>196</v>
      </c>
      <c r="V156" s="368"/>
      <c r="W156" s="369"/>
      <c r="X156" s="342">
        <v>338922</v>
      </c>
      <c r="Y156" s="342">
        <v>0</v>
      </c>
      <c r="Z156" s="341">
        <v>0</v>
      </c>
    </row>
    <row r="157" spans="15:26" ht="124.8" x14ac:dyDescent="0.25">
      <c r="O157" s="212" t="s">
        <v>65</v>
      </c>
      <c r="P157" s="211">
        <v>817</v>
      </c>
      <c r="Q157" s="210">
        <v>11</v>
      </c>
      <c r="R157" s="210">
        <v>2</v>
      </c>
      <c r="S157" s="209" t="s">
        <v>194</v>
      </c>
      <c r="T157" s="208" t="s">
        <v>1</v>
      </c>
      <c r="U157" s="202" t="s">
        <v>196</v>
      </c>
      <c r="V157" s="368"/>
      <c r="W157" s="369"/>
      <c r="X157" s="342">
        <v>38922</v>
      </c>
      <c r="Y157" s="342">
        <v>0</v>
      </c>
      <c r="Z157" s="341">
        <v>0</v>
      </c>
    </row>
    <row r="158" spans="15:26" ht="15.6" x14ac:dyDescent="0.25">
      <c r="O158" s="207" t="s">
        <v>107</v>
      </c>
      <c r="P158" s="206">
        <v>817</v>
      </c>
      <c r="Q158" s="205">
        <v>11</v>
      </c>
      <c r="R158" s="205">
        <v>2</v>
      </c>
      <c r="S158" s="204" t="s">
        <v>194</v>
      </c>
      <c r="T158" s="203">
        <v>500</v>
      </c>
      <c r="U158" s="202" t="s">
        <v>196</v>
      </c>
      <c r="V158" s="370"/>
      <c r="W158" s="371"/>
      <c r="X158" s="340">
        <v>38922</v>
      </c>
      <c r="Y158" s="340">
        <v>0</v>
      </c>
      <c r="Z158" s="339">
        <v>0</v>
      </c>
    </row>
    <row r="159" spans="15:26" ht="15.6" x14ac:dyDescent="0.25">
      <c r="O159" s="207" t="s">
        <v>108</v>
      </c>
      <c r="P159" s="206">
        <v>817</v>
      </c>
      <c r="Q159" s="205">
        <v>11</v>
      </c>
      <c r="R159" s="205">
        <v>2</v>
      </c>
      <c r="S159" s="204" t="s">
        <v>194</v>
      </c>
      <c r="T159" s="203">
        <v>540</v>
      </c>
      <c r="U159" s="202" t="s">
        <v>196</v>
      </c>
      <c r="V159" s="370"/>
      <c r="W159" s="371"/>
      <c r="X159" s="340">
        <v>38922</v>
      </c>
      <c r="Y159" s="340">
        <v>0</v>
      </c>
      <c r="Z159" s="339">
        <v>0</v>
      </c>
    </row>
    <row r="160" spans="15:26" ht="109.2" x14ac:dyDescent="0.25">
      <c r="O160" s="276" t="s">
        <v>207</v>
      </c>
      <c r="P160" s="275">
        <v>817</v>
      </c>
      <c r="Q160" s="274">
        <v>11</v>
      </c>
      <c r="R160" s="274">
        <v>2</v>
      </c>
      <c r="S160" s="273" t="s">
        <v>208</v>
      </c>
      <c r="T160" s="272" t="s">
        <v>1</v>
      </c>
      <c r="U160" s="202"/>
      <c r="V160" s="219"/>
      <c r="W160" s="220"/>
      <c r="X160" s="342">
        <v>230700</v>
      </c>
      <c r="Y160" s="342">
        <v>0</v>
      </c>
      <c r="Z160" s="341">
        <v>0</v>
      </c>
    </row>
    <row r="161" spans="15:26" ht="31.2" x14ac:dyDescent="0.25">
      <c r="O161" s="271" t="s">
        <v>102</v>
      </c>
      <c r="P161" s="270">
        <v>817</v>
      </c>
      <c r="Q161" s="269">
        <v>11</v>
      </c>
      <c r="R161" s="269">
        <v>2</v>
      </c>
      <c r="S161" s="268" t="s">
        <v>208</v>
      </c>
      <c r="T161" s="267">
        <v>200</v>
      </c>
      <c r="U161" s="202"/>
      <c r="V161" s="219"/>
      <c r="W161" s="220"/>
      <c r="X161" s="340">
        <v>230700</v>
      </c>
      <c r="Y161" s="340">
        <v>0</v>
      </c>
      <c r="Z161" s="339">
        <v>0</v>
      </c>
    </row>
    <row r="162" spans="15:26" ht="46.8" x14ac:dyDescent="0.25">
      <c r="O162" s="271" t="s">
        <v>103</v>
      </c>
      <c r="P162" s="270">
        <v>817</v>
      </c>
      <c r="Q162" s="269">
        <v>11</v>
      </c>
      <c r="R162" s="269">
        <v>2</v>
      </c>
      <c r="S162" s="268" t="s">
        <v>208</v>
      </c>
      <c r="T162" s="267">
        <v>240</v>
      </c>
      <c r="U162" s="202"/>
      <c r="V162" s="219"/>
      <c r="W162" s="220"/>
      <c r="X162" s="340">
        <v>230700</v>
      </c>
      <c r="Y162" s="340">
        <v>0</v>
      </c>
      <c r="Z162" s="339">
        <v>0</v>
      </c>
    </row>
    <row r="163" spans="15:26" ht="109.2" x14ac:dyDescent="0.25">
      <c r="O163" s="276" t="s">
        <v>209</v>
      </c>
      <c r="P163" s="275">
        <v>817</v>
      </c>
      <c r="Q163" s="274">
        <v>11</v>
      </c>
      <c r="R163" s="274">
        <v>2</v>
      </c>
      <c r="S163" s="273" t="s">
        <v>210</v>
      </c>
      <c r="T163" s="272" t="s">
        <v>1</v>
      </c>
      <c r="U163" s="202"/>
      <c r="V163" s="219"/>
      <c r="W163" s="220"/>
      <c r="X163" s="342">
        <v>69300</v>
      </c>
      <c r="Y163" s="342">
        <v>0</v>
      </c>
      <c r="Z163" s="341">
        <v>0</v>
      </c>
    </row>
    <row r="164" spans="15:26" ht="31.2" x14ac:dyDescent="0.25">
      <c r="O164" s="271" t="s">
        <v>102</v>
      </c>
      <c r="P164" s="270">
        <v>817</v>
      </c>
      <c r="Q164" s="269">
        <v>11</v>
      </c>
      <c r="R164" s="269">
        <v>2</v>
      </c>
      <c r="S164" s="268" t="s">
        <v>210</v>
      </c>
      <c r="T164" s="267">
        <v>200</v>
      </c>
      <c r="U164" s="202"/>
      <c r="V164" s="219"/>
      <c r="W164" s="220"/>
      <c r="X164" s="340">
        <v>69300</v>
      </c>
      <c r="Y164" s="340">
        <v>0</v>
      </c>
      <c r="Z164" s="339">
        <v>0</v>
      </c>
    </row>
    <row r="165" spans="15:26" ht="46.8" x14ac:dyDescent="0.25">
      <c r="O165" s="271" t="s">
        <v>103</v>
      </c>
      <c r="P165" s="270">
        <v>817</v>
      </c>
      <c r="Q165" s="269">
        <v>11</v>
      </c>
      <c r="R165" s="269">
        <v>2</v>
      </c>
      <c r="S165" s="268" t="s">
        <v>210</v>
      </c>
      <c r="T165" s="267">
        <v>240</v>
      </c>
      <c r="U165" s="202"/>
      <c r="V165" s="219"/>
      <c r="W165" s="220"/>
      <c r="X165" s="340">
        <v>69300</v>
      </c>
      <c r="Y165" s="340">
        <v>0</v>
      </c>
      <c r="Z165" s="339">
        <v>0</v>
      </c>
    </row>
    <row r="166" spans="15:26" ht="15.6" x14ac:dyDescent="0.25">
      <c r="O166" s="212" t="s">
        <v>159</v>
      </c>
      <c r="P166" s="211">
        <v>817</v>
      </c>
      <c r="Q166" s="210">
        <v>99</v>
      </c>
      <c r="R166" s="210">
        <v>0</v>
      </c>
      <c r="S166" s="209" t="s">
        <v>1</v>
      </c>
      <c r="T166" s="208" t="s">
        <v>1</v>
      </c>
      <c r="U166" s="202">
        <v>0</v>
      </c>
      <c r="V166" s="368"/>
      <c r="W166" s="369"/>
      <c r="X166" s="342">
        <v>0</v>
      </c>
      <c r="Y166" s="342">
        <v>154816.25</v>
      </c>
      <c r="Z166" s="341">
        <v>248345</v>
      </c>
    </row>
    <row r="167" spans="15:26" ht="15.6" x14ac:dyDescent="0.25">
      <c r="O167" s="212" t="s">
        <v>159</v>
      </c>
      <c r="P167" s="211">
        <v>817</v>
      </c>
      <c r="Q167" s="210">
        <v>99</v>
      </c>
      <c r="R167" s="210">
        <v>99</v>
      </c>
      <c r="S167" s="209" t="s">
        <v>1</v>
      </c>
      <c r="T167" s="208" t="s">
        <v>1</v>
      </c>
      <c r="U167" s="202">
        <v>0</v>
      </c>
      <c r="V167" s="368"/>
      <c r="W167" s="369"/>
      <c r="X167" s="342">
        <v>0</v>
      </c>
      <c r="Y167" s="342">
        <v>154816.25</v>
      </c>
      <c r="Z167" s="341">
        <v>248345</v>
      </c>
    </row>
    <row r="168" spans="15:26" ht="31.2" x14ac:dyDescent="0.25">
      <c r="O168" s="212" t="s">
        <v>96</v>
      </c>
      <c r="P168" s="211">
        <v>817</v>
      </c>
      <c r="Q168" s="210">
        <v>99</v>
      </c>
      <c r="R168" s="210">
        <v>99</v>
      </c>
      <c r="S168" s="209" t="s">
        <v>161</v>
      </c>
      <c r="T168" s="208" t="s">
        <v>1</v>
      </c>
      <c r="U168" s="202" t="s">
        <v>196</v>
      </c>
      <c r="V168" s="368"/>
      <c r="W168" s="369"/>
      <c r="X168" s="342">
        <v>0</v>
      </c>
      <c r="Y168" s="342">
        <v>154816.25</v>
      </c>
      <c r="Z168" s="341">
        <v>248345</v>
      </c>
    </row>
    <row r="169" spans="15:26" ht="15.6" x14ac:dyDescent="0.25">
      <c r="O169" s="212" t="s">
        <v>159</v>
      </c>
      <c r="P169" s="211">
        <v>817</v>
      </c>
      <c r="Q169" s="210">
        <v>99</v>
      </c>
      <c r="R169" s="210">
        <v>99</v>
      </c>
      <c r="S169" s="209" t="s">
        <v>195</v>
      </c>
      <c r="T169" s="208" t="s">
        <v>1</v>
      </c>
      <c r="U169" s="202" t="s">
        <v>196</v>
      </c>
      <c r="V169" s="368"/>
      <c r="W169" s="369"/>
      <c r="X169" s="342">
        <v>0</v>
      </c>
      <c r="Y169" s="342">
        <v>154816.25</v>
      </c>
      <c r="Z169" s="341">
        <v>248345</v>
      </c>
    </row>
    <row r="170" spans="15:26" ht="15.6" x14ac:dyDescent="0.25">
      <c r="O170" s="207" t="s">
        <v>159</v>
      </c>
      <c r="P170" s="206">
        <v>817</v>
      </c>
      <c r="Q170" s="205">
        <v>99</v>
      </c>
      <c r="R170" s="205">
        <v>99</v>
      </c>
      <c r="S170" s="204" t="s">
        <v>195</v>
      </c>
      <c r="T170" s="203">
        <v>900</v>
      </c>
      <c r="U170" s="202" t="s">
        <v>196</v>
      </c>
      <c r="V170" s="370"/>
      <c r="W170" s="371"/>
      <c r="X170" s="340">
        <v>0</v>
      </c>
      <c r="Y170" s="340">
        <v>154816.25</v>
      </c>
      <c r="Z170" s="339">
        <v>248345</v>
      </c>
    </row>
    <row r="171" spans="15:26" ht="15.6" x14ac:dyDescent="0.25">
      <c r="O171" s="207" t="s">
        <v>159</v>
      </c>
      <c r="P171" s="206">
        <v>817</v>
      </c>
      <c r="Q171" s="205">
        <v>99</v>
      </c>
      <c r="R171" s="205">
        <v>99</v>
      </c>
      <c r="S171" s="204" t="s">
        <v>195</v>
      </c>
      <c r="T171" s="203">
        <v>990</v>
      </c>
      <c r="U171" s="202" t="s">
        <v>196</v>
      </c>
      <c r="V171" s="370"/>
      <c r="W171" s="371"/>
      <c r="X171" s="340">
        <v>0</v>
      </c>
      <c r="Y171" s="340">
        <v>154816.25</v>
      </c>
      <c r="Z171" s="339">
        <v>248345</v>
      </c>
    </row>
    <row r="172" spans="15:26" ht="15.6" x14ac:dyDescent="0.25">
      <c r="O172" s="201" t="s">
        <v>50</v>
      </c>
      <c r="P172" s="200"/>
      <c r="Q172" s="200"/>
      <c r="R172" s="200"/>
      <c r="S172" s="200"/>
      <c r="T172" s="200"/>
      <c r="U172" s="200"/>
      <c r="V172" s="199"/>
      <c r="W172" s="198"/>
      <c r="X172" s="343">
        <v>7211252.7999999998</v>
      </c>
      <c r="Y172" s="343">
        <v>10074527</v>
      </c>
      <c r="Z172" s="344">
        <v>5088815</v>
      </c>
    </row>
  </sheetData>
  <mergeCells count="160">
    <mergeCell ref="V171:W171"/>
    <mergeCell ref="V129:W129"/>
    <mergeCell ref="V132:W132"/>
    <mergeCell ref="V135:W135"/>
    <mergeCell ref="V152:W152"/>
    <mergeCell ref="V170:W170"/>
    <mergeCell ref="V153:W153"/>
    <mergeCell ref="V159:W159"/>
    <mergeCell ref="V157:W157"/>
    <mergeCell ref="V137:W137"/>
    <mergeCell ref="V142:W142"/>
    <mergeCell ref="V148:W148"/>
    <mergeCell ref="V149:W149"/>
    <mergeCell ref="V143:W143"/>
    <mergeCell ref="V144:W144"/>
    <mergeCell ref="V145:W145"/>
    <mergeCell ref="V147:W147"/>
    <mergeCell ref="V139:W139"/>
    <mergeCell ref="V140:W140"/>
    <mergeCell ref="V146:W146"/>
    <mergeCell ref="V138:W138"/>
    <mergeCell ref="V141:W141"/>
    <mergeCell ref="V154:W154"/>
    <mergeCell ref="V150:W150"/>
    <mergeCell ref="V40:W40"/>
    <mergeCell ref="V57:W57"/>
    <mergeCell ref="V34:W34"/>
    <mergeCell ref="V46:W46"/>
    <mergeCell ref="V47:W47"/>
    <mergeCell ref="V38:W38"/>
    <mergeCell ref="V41:W41"/>
    <mergeCell ref="V35:W35"/>
    <mergeCell ref="V33:W33"/>
    <mergeCell ref="V52:W52"/>
    <mergeCell ref="V51:W51"/>
    <mergeCell ref="V48:W48"/>
    <mergeCell ref="V53:W53"/>
    <mergeCell ref="V32:W32"/>
    <mergeCell ref="V30:W30"/>
    <mergeCell ref="V59:W59"/>
    <mergeCell ref="V65:W65"/>
    <mergeCell ref="V61:W61"/>
    <mergeCell ref="V78:W78"/>
    <mergeCell ref="V82:W82"/>
    <mergeCell ref="V85:W85"/>
    <mergeCell ref="V83:W83"/>
    <mergeCell ref="V80:W80"/>
    <mergeCell ref="V70:W70"/>
    <mergeCell ref="V71:W71"/>
    <mergeCell ref="V74:W74"/>
    <mergeCell ref="V75:W75"/>
    <mergeCell ref="V79:W79"/>
    <mergeCell ref="V76:W76"/>
    <mergeCell ref="V72:W72"/>
    <mergeCell ref="V77:W77"/>
    <mergeCell ref="V73:W73"/>
    <mergeCell ref="V81:W81"/>
    <mergeCell ref="V36:W36"/>
    <mergeCell ref="V39:W39"/>
    <mergeCell ref="V42:W42"/>
    <mergeCell ref="V37:W37"/>
    <mergeCell ref="V15:W15"/>
    <mergeCell ref="V16:W16"/>
    <mergeCell ref="V17:W17"/>
    <mergeCell ref="V22:W22"/>
    <mergeCell ref="V23:W23"/>
    <mergeCell ref="V24:W24"/>
    <mergeCell ref="V31:W31"/>
    <mergeCell ref="V25:W25"/>
    <mergeCell ref="V27:W27"/>
    <mergeCell ref="V29:W29"/>
    <mergeCell ref="V18:W18"/>
    <mergeCell ref="V26:W26"/>
    <mergeCell ref="V28:W28"/>
    <mergeCell ref="Y1:AA4"/>
    <mergeCell ref="O6:Z6"/>
    <mergeCell ref="O9:O10"/>
    <mergeCell ref="P9:P10"/>
    <mergeCell ref="Q9:Q10"/>
    <mergeCell ref="R9:R10"/>
    <mergeCell ref="S9:S10"/>
    <mergeCell ref="T9:T10"/>
    <mergeCell ref="V9:V10"/>
    <mergeCell ref="X9:X10"/>
    <mergeCell ref="B14:L14"/>
    <mergeCell ref="AB14:AD14"/>
    <mergeCell ref="Y9:Y10"/>
    <mergeCell ref="Z9:Z10"/>
    <mergeCell ref="B12:L12"/>
    <mergeCell ref="AB12:AD12"/>
    <mergeCell ref="B13:L13"/>
    <mergeCell ref="AB13:AD13"/>
    <mergeCell ref="V12:W12"/>
    <mergeCell ref="V13:W13"/>
    <mergeCell ref="V14:W14"/>
    <mergeCell ref="V58:W58"/>
    <mergeCell ref="V49:W49"/>
    <mergeCell ref="V54:W54"/>
    <mergeCell ref="V56:W56"/>
    <mergeCell ref="V50:W50"/>
    <mergeCell ref="V55:W55"/>
    <mergeCell ref="V60:W60"/>
    <mergeCell ref="V69:W69"/>
    <mergeCell ref="V62:W62"/>
    <mergeCell ref="V68:W68"/>
    <mergeCell ref="V63:W63"/>
    <mergeCell ref="V64:W64"/>
    <mergeCell ref="V66:W66"/>
    <mergeCell ref="V67:W67"/>
    <mergeCell ref="V95:W95"/>
    <mergeCell ref="V88:W88"/>
    <mergeCell ref="V92:W92"/>
    <mergeCell ref="V90:W90"/>
    <mergeCell ref="V91:W91"/>
    <mergeCell ref="V84:W84"/>
    <mergeCell ref="V89:W89"/>
    <mergeCell ref="V100:W100"/>
    <mergeCell ref="V111:W111"/>
    <mergeCell ref="V98:W98"/>
    <mergeCell ref="V104:W104"/>
    <mergeCell ref="V94:W94"/>
    <mergeCell ref="V86:W86"/>
    <mergeCell ref="V93:W93"/>
    <mergeCell ref="V87:W87"/>
    <mergeCell ref="V112:W112"/>
    <mergeCell ref="V101:W101"/>
    <mergeCell ref="V96:W96"/>
    <mergeCell ref="V99:W99"/>
    <mergeCell ref="V113:W113"/>
    <mergeCell ref="V102:W102"/>
    <mergeCell ref="V97:W97"/>
    <mergeCell ref="V103:W103"/>
    <mergeCell ref="V120:W120"/>
    <mergeCell ref="V121:W121"/>
    <mergeCell ref="V116:W116"/>
    <mergeCell ref="V122:W122"/>
    <mergeCell ref="V123:W123"/>
    <mergeCell ref="V117:W117"/>
    <mergeCell ref="V115:W115"/>
    <mergeCell ref="V114:W114"/>
    <mergeCell ref="V118:W118"/>
    <mergeCell ref="V124:W124"/>
    <mergeCell ref="V119:W119"/>
    <mergeCell ref="V166:W166"/>
    <mergeCell ref="V155:W155"/>
    <mergeCell ref="V167:W167"/>
    <mergeCell ref="V156:W156"/>
    <mergeCell ref="V168:W168"/>
    <mergeCell ref="V151:W151"/>
    <mergeCell ref="V169:W169"/>
    <mergeCell ref="V158:W158"/>
    <mergeCell ref="V125:W125"/>
    <mergeCell ref="V126:W126"/>
    <mergeCell ref="V127:W127"/>
    <mergeCell ref="V130:W130"/>
    <mergeCell ref="V133:W133"/>
    <mergeCell ref="V136:W136"/>
    <mergeCell ref="V131:W131"/>
    <mergeCell ref="V134:W134"/>
    <mergeCell ref="V128:W128"/>
  </mergeCells>
  <pageMargins left="0.98425196850393704" right="0.39370078740157483" top="0.78740157480314965" bottom="0.78740157480314965" header="0.51181102362204722" footer="0.51181102362204722"/>
  <pageSetup paperSize="9" scale="5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B2" sqref="B2:E3"/>
    </sheetView>
  </sheetViews>
  <sheetFormatPr defaultRowHeight="14.4" x14ac:dyDescent="0.3"/>
  <cols>
    <col min="1" max="1" width="29.109375" customWidth="1"/>
    <col min="2" max="2" width="33" customWidth="1"/>
    <col min="3" max="3" width="17.5546875" customWidth="1"/>
    <col min="4" max="4" width="15.109375" bestFit="1" customWidth="1"/>
    <col min="5" max="5" width="19.88671875" customWidth="1"/>
  </cols>
  <sheetData>
    <row r="1" spans="1:5" ht="15.6" x14ac:dyDescent="0.3">
      <c r="A1" s="140"/>
      <c r="B1" s="140"/>
      <c r="C1" s="141"/>
      <c r="D1" s="141"/>
      <c r="E1" s="142" t="s">
        <v>68</v>
      </c>
    </row>
    <row r="2" spans="1:5" ht="51" customHeight="1" x14ac:dyDescent="0.3">
      <c r="A2" s="140"/>
      <c r="B2" s="380" t="s">
        <v>221</v>
      </c>
      <c r="C2" s="380"/>
      <c r="D2" s="380"/>
      <c r="E2" s="380"/>
    </row>
    <row r="3" spans="1:5" ht="20.25" customHeight="1" x14ac:dyDescent="0.3">
      <c r="A3" s="143"/>
      <c r="B3" s="380"/>
      <c r="C3" s="380"/>
      <c r="D3" s="380"/>
      <c r="E3" s="380"/>
    </row>
    <row r="4" spans="1:5" x14ac:dyDescent="0.3">
      <c r="A4" s="381" t="s">
        <v>83</v>
      </c>
      <c r="B4" s="381"/>
      <c r="C4" s="381"/>
      <c r="D4" s="381"/>
      <c r="E4" s="381"/>
    </row>
    <row r="5" spans="1:5" ht="23.25" customHeight="1" x14ac:dyDescent="0.3">
      <c r="A5" s="382"/>
      <c r="B5" s="382"/>
      <c r="C5" s="382"/>
      <c r="D5" s="382"/>
      <c r="E5" s="382"/>
    </row>
    <row r="6" spans="1:5" ht="18" x14ac:dyDescent="0.35">
      <c r="A6" s="144"/>
      <c r="B6" s="144"/>
      <c r="C6" s="144"/>
      <c r="D6" s="144"/>
      <c r="E6" s="144"/>
    </row>
    <row r="7" spans="1:5" ht="15.6" x14ac:dyDescent="0.3">
      <c r="A7" s="145"/>
      <c r="B7" s="145"/>
      <c r="C7" s="146"/>
      <c r="D7" s="141"/>
      <c r="E7" s="140" t="s">
        <v>36</v>
      </c>
    </row>
    <row r="8" spans="1:5" x14ac:dyDescent="0.3">
      <c r="A8" s="383" t="s">
        <v>37</v>
      </c>
      <c r="B8" s="383" t="s">
        <v>38</v>
      </c>
      <c r="C8" s="386" t="s">
        <v>39</v>
      </c>
      <c r="D8" s="387"/>
      <c r="E8" s="388"/>
    </row>
    <row r="9" spans="1:5" x14ac:dyDescent="0.3">
      <c r="A9" s="384"/>
      <c r="B9" s="384"/>
      <c r="C9" s="389"/>
      <c r="D9" s="390"/>
      <c r="E9" s="391"/>
    </row>
    <row r="10" spans="1:5" x14ac:dyDescent="0.3">
      <c r="A10" s="384"/>
      <c r="B10" s="384"/>
      <c r="C10" s="389"/>
      <c r="D10" s="390"/>
      <c r="E10" s="391"/>
    </row>
    <row r="11" spans="1:5" x14ac:dyDescent="0.3">
      <c r="A11" s="384"/>
      <c r="B11" s="384"/>
      <c r="C11" s="389"/>
      <c r="D11" s="390"/>
      <c r="E11" s="391"/>
    </row>
    <row r="12" spans="1:5" x14ac:dyDescent="0.3">
      <c r="A12" s="384"/>
      <c r="B12" s="384"/>
      <c r="C12" s="389"/>
      <c r="D12" s="390"/>
      <c r="E12" s="391"/>
    </row>
    <row r="13" spans="1:5" x14ac:dyDescent="0.3">
      <c r="A13" s="384"/>
      <c r="B13" s="384"/>
      <c r="C13" s="392"/>
      <c r="D13" s="393"/>
      <c r="E13" s="394"/>
    </row>
    <row r="14" spans="1:5" ht="75.75" customHeight="1" x14ac:dyDescent="0.3">
      <c r="A14" s="385"/>
      <c r="B14" s="385"/>
      <c r="C14" s="147" t="s">
        <v>51</v>
      </c>
      <c r="D14" s="148" t="s">
        <v>52</v>
      </c>
      <c r="E14" s="147" t="s">
        <v>53</v>
      </c>
    </row>
    <row r="15" spans="1:5" ht="15.6" x14ac:dyDescent="0.3">
      <c r="A15" s="149">
        <v>1</v>
      </c>
      <c r="B15" s="149">
        <v>2</v>
      </c>
      <c r="C15" s="150">
        <v>3</v>
      </c>
      <c r="D15" s="148">
        <v>4</v>
      </c>
      <c r="E15" s="148">
        <v>5</v>
      </c>
    </row>
    <row r="16" spans="1:5" ht="31.2" x14ac:dyDescent="0.3">
      <c r="A16" s="84" t="s">
        <v>91</v>
      </c>
      <c r="B16" s="84" t="s">
        <v>69</v>
      </c>
      <c r="C16" s="151">
        <f>C17</f>
        <v>7211252.7999999998</v>
      </c>
      <c r="D16" s="151">
        <f t="shared" ref="D16:E16" si="0">D17</f>
        <v>10074527</v>
      </c>
      <c r="E16" s="151">
        <f t="shared" si="0"/>
        <v>5088815</v>
      </c>
    </row>
    <row r="17" spans="1:5" ht="31.2" x14ac:dyDescent="0.3">
      <c r="A17" s="152" t="s">
        <v>90</v>
      </c>
      <c r="B17" s="152" t="s">
        <v>70</v>
      </c>
      <c r="C17" s="151">
        <f>C18+C19</f>
        <v>7211252.7999999998</v>
      </c>
      <c r="D17" s="151">
        <f t="shared" ref="D17:E17" si="1">D18+D19</f>
        <v>10074527</v>
      </c>
      <c r="E17" s="151">
        <f t="shared" si="1"/>
        <v>5088815</v>
      </c>
    </row>
    <row r="18" spans="1:5" ht="46.8" x14ac:dyDescent="0.3">
      <c r="A18" s="84" t="s">
        <v>88</v>
      </c>
      <c r="B18" s="84" t="s">
        <v>71</v>
      </c>
      <c r="C18" s="153">
        <f>-доходы!D40</f>
        <v>0</v>
      </c>
      <c r="D18" s="153">
        <f>-доходы!E40</f>
        <v>0</v>
      </c>
      <c r="E18" s="153">
        <f>-доходы!F40</f>
        <v>0</v>
      </c>
    </row>
    <row r="19" spans="1:5" ht="46.8" x14ac:dyDescent="0.3">
      <c r="A19" s="84" t="s">
        <v>89</v>
      </c>
      <c r="B19" s="84" t="s">
        <v>72</v>
      </c>
      <c r="C19" s="154">
        <f>'п2 распред.'!V175</f>
        <v>7211252.7999999998</v>
      </c>
      <c r="D19" s="153">
        <f>'п2 распред.'!X175</f>
        <v>10074527</v>
      </c>
      <c r="E19" s="153">
        <f>'п2 распред.'!Y175</f>
        <v>5088815</v>
      </c>
    </row>
    <row r="20" spans="1:5" ht="15.6" x14ac:dyDescent="0.3">
      <c r="A20" s="378" t="s">
        <v>73</v>
      </c>
      <c r="B20" s="379"/>
      <c r="C20" s="155">
        <f>C16</f>
        <v>7211252.7999999998</v>
      </c>
      <c r="D20" s="155">
        <f t="shared" ref="D20:E20" si="2">D16</f>
        <v>10074527</v>
      </c>
      <c r="E20" s="155">
        <f t="shared" si="2"/>
        <v>5088815</v>
      </c>
    </row>
  </sheetData>
  <mergeCells count="6">
    <mergeCell ref="A20:B20"/>
    <mergeCell ref="B2:E3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G2" sqref="G2:I2"/>
    </sheetView>
  </sheetViews>
  <sheetFormatPr defaultRowHeight="13.2" x14ac:dyDescent="0.25"/>
  <cols>
    <col min="1" max="1" width="28.44140625" style="54" customWidth="1"/>
    <col min="2" max="2" width="6.88671875" style="54" customWidth="1"/>
    <col min="3" max="3" width="5.88671875" style="54" customWidth="1"/>
    <col min="4" max="4" width="6.44140625" style="54" customWidth="1"/>
    <col min="5" max="5" width="15" style="54" bestFit="1" customWidth="1"/>
    <col min="6" max="6" width="6.33203125" style="54" customWidth="1"/>
    <col min="7" max="7" width="17.109375" style="54" customWidth="1"/>
    <col min="8" max="9" width="14" style="54" customWidth="1"/>
    <col min="10" max="256" width="9.109375" style="54"/>
    <col min="257" max="257" width="26.109375" style="54" customWidth="1"/>
    <col min="258" max="258" width="6.88671875" style="54" customWidth="1"/>
    <col min="259" max="259" width="5.88671875" style="54" customWidth="1"/>
    <col min="260" max="260" width="6.44140625" style="54" customWidth="1"/>
    <col min="261" max="261" width="13.88671875" style="54" customWidth="1"/>
    <col min="262" max="262" width="6.33203125" style="54" customWidth="1"/>
    <col min="263" max="263" width="17.109375" style="54" customWidth="1"/>
    <col min="264" max="265" width="14" style="54" customWidth="1"/>
    <col min="266" max="512" width="9.109375" style="54"/>
    <col min="513" max="513" width="26.109375" style="54" customWidth="1"/>
    <col min="514" max="514" width="6.88671875" style="54" customWidth="1"/>
    <col min="515" max="515" width="5.88671875" style="54" customWidth="1"/>
    <col min="516" max="516" width="6.44140625" style="54" customWidth="1"/>
    <col min="517" max="517" width="13.88671875" style="54" customWidth="1"/>
    <col min="518" max="518" width="6.33203125" style="54" customWidth="1"/>
    <col min="519" max="519" width="17.109375" style="54" customWidth="1"/>
    <col min="520" max="521" width="14" style="54" customWidth="1"/>
    <col min="522" max="768" width="9.109375" style="54"/>
    <col min="769" max="769" width="26.109375" style="54" customWidth="1"/>
    <col min="770" max="770" width="6.88671875" style="54" customWidth="1"/>
    <col min="771" max="771" width="5.88671875" style="54" customWidth="1"/>
    <col min="772" max="772" width="6.44140625" style="54" customWidth="1"/>
    <col min="773" max="773" width="13.88671875" style="54" customWidth="1"/>
    <col min="774" max="774" width="6.33203125" style="54" customWidth="1"/>
    <col min="775" max="775" width="17.109375" style="54" customWidth="1"/>
    <col min="776" max="777" width="14" style="54" customWidth="1"/>
    <col min="778" max="1024" width="9.109375" style="54"/>
    <col min="1025" max="1025" width="26.109375" style="54" customWidth="1"/>
    <col min="1026" max="1026" width="6.88671875" style="54" customWidth="1"/>
    <col min="1027" max="1027" width="5.88671875" style="54" customWidth="1"/>
    <col min="1028" max="1028" width="6.44140625" style="54" customWidth="1"/>
    <col min="1029" max="1029" width="13.88671875" style="54" customWidth="1"/>
    <col min="1030" max="1030" width="6.33203125" style="54" customWidth="1"/>
    <col min="1031" max="1031" width="17.109375" style="54" customWidth="1"/>
    <col min="1032" max="1033" width="14" style="54" customWidth="1"/>
    <col min="1034" max="1280" width="9.109375" style="54"/>
    <col min="1281" max="1281" width="26.109375" style="54" customWidth="1"/>
    <col min="1282" max="1282" width="6.88671875" style="54" customWidth="1"/>
    <col min="1283" max="1283" width="5.88671875" style="54" customWidth="1"/>
    <col min="1284" max="1284" width="6.44140625" style="54" customWidth="1"/>
    <col min="1285" max="1285" width="13.88671875" style="54" customWidth="1"/>
    <col min="1286" max="1286" width="6.33203125" style="54" customWidth="1"/>
    <col min="1287" max="1287" width="17.109375" style="54" customWidth="1"/>
    <col min="1288" max="1289" width="14" style="54" customWidth="1"/>
    <col min="1290" max="1536" width="9.109375" style="54"/>
    <col min="1537" max="1537" width="26.109375" style="54" customWidth="1"/>
    <col min="1538" max="1538" width="6.88671875" style="54" customWidth="1"/>
    <col min="1539" max="1539" width="5.88671875" style="54" customWidth="1"/>
    <col min="1540" max="1540" width="6.44140625" style="54" customWidth="1"/>
    <col min="1541" max="1541" width="13.88671875" style="54" customWidth="1"/>
    <col min="1542" max="1542" width="6.33203125" style="54" customWidth="1"/>
    <col min="1543" max="1543" width="17.109375" style="54" customWidth="1"/>
    <col min="1544" max="1545" width="14" style="54" customWidth="1"/>
    <col min="1546" max="1792" width="9.109375" style="54"/>
    <col min="1793" max="1793" width="26.109375" style="54" customWidth="1"/>
    <col min="1794" max="1794" width="6.88671875" style="54" customWidth="1"/>
    <col min="1795" max="1795" width="5.88671875" style="54" customWidth="1"/>
    <col min="1796" max="1796" width="6.44140625" style="54" customWidth="1"/>
    <col min="1797" max="1797" width="13.88671875" style="54" customWidth="1"/>
    <col min="1798" max="1798" width="6.33203125" style="54" customWidth="1"/>
    <col min="1799" max="1799" width="17.109375" style="54" customWidth="1"/>
    <col min="1800" max="1801" width="14" style="54" customWidth="1"/>
    <col min="1802" max="2048" width="9.109375" style="54"/>
    <col min="2049" max="2049" width="26.109375" style="54" customWidth="1"/>
    <col min="2050" max="2050" width="6.88671875" style="54" customWidth="1"/>
    <col min="2051" max="2051" width="5.88671875" style="54" customWidth="1"/>
    <col min="2052" max="2052" width="6.44140625" style="54" customWidth="1"/>
    <col min="2053" max="2053" width="13.88671875" style="54" customWidth="1"/>
    <col min="2054" max="2054" width="6.33203125" style="54" customWidth="1"/>
    <col min="2055" max="2055" width="17.109375" style="54" customWidth="1"/>
    <col min="2056" max="2057" width="14" style="54" customWidth="1"/>
    <col min="2058" max="2304" width="9.109375" style="54"/>
    <col min="2305" max="2305" width="26.109375" style="54" customWidth="1"/>
    <col min="2306" max="2306" width="6.88671875" style="54" customWidth="1"/>
    <col min="2307" max="2307" width="5.88671875" style="54" customWidth="1"/>
    <col min="2308" max="2308" width="6.44140625" style="54" customWidth="1"/>
    <col min="2309" max="2309" width="13.88671875" style="54" customWidth="1"/>
    <col min="2310" max="2310" width="6.33203125" style="54" customWidth="1"/>
    <col min="2311" max="2311" width="17.109375" style="54" customWidth="1"/>
    <col min="2312" max="2313" width="14" style="54" customWidth="1"/>
    <col min="2314" max="2560" width="9.109375" style="54"/>
    <col min="2561" max="2561" width="26.109375" style="54" customWidth="1"/>
    <col min="2562" max="2562" width="6.88671875" style="54" customWidth="1"/>
    <col min="2563" max="2563" width="5.88671875" style="54" customWidth="1"/>
    <col min="2564" max="2564" width="6.44140625" style="54" customWidth="1"/>
    <col min="2565" max="2565" width="13.88671875" style="54" customWidth="1"/>
    <col min="2566" max="2566" width="6.33203125" style="54" customWidth="1"/>
    <col min="2567" max="2567" width="17.109375" style="54" customWidth="1"/>
    <col min="2568" max="2569" width="14" style="54" customWidth="1"/>
    <col min="2570" max="2816" width="9.109375" style="54"/>
    <col min="2817" max="2817" width="26.109375" style="54" customWidth="1"/>
    <col min="2818" max="2818" width="6.88671875" style="54" customWidth="1"/>
    <col min="2819" max="2819" width="5.88671875" style="54" customWidth="1"/>
    <col min="2820" max="2820" width="6.44140625" style="54" customWidth="1"/>
    <col min="2821" max="2821" width="13.88671875" style="54" customWidth="1"/>
    <col min="2822" max="2822" width="6.33203125" style="54" customWidth="1"/>
    <col min="2823" max="2823" width="17.109375" style="54" customWidth="1"/>
    <col min="2824" max="2825" width="14" style="54" customWidth="1"/>
    <col min="2826" max="3072" width="9.109375" style="54"/>
    <col min="3073" max="3073" width="26.109375" style="54" customWidth="1"/>
    <col min="3074" max="3074" width="6.88671875" style="54" customWidth="1"/>
    <col min="3075" max="3075" width="5.88671875" style="54" customWidth="1"/>
    <col min="3076" max="3076" width="6.44140625" style="54" customWidth="1"/>
    <col min="3077" max="3077" width="13.88671875" style="54" customWidth="1"/>
    <col min="3078" max="3078" width="6.33203125" style="54" customWidth="1"/>
    <col min="3079" max="3079" width="17.109375" style="54" customWidth="1"/>
    <col min="3080" max="3081" width="14" style="54" customWidth="1"/>
    <col min="3082" max="3328" width="9.109375" style="54"/>
    <col min="3329" max="3329" width="26.109375" style="54" customWidth="1"/>
    <col min="3330" max="3330" width="6.88671875" style="54" customWidth="1"/>
    <col min="3331" max="3331" width="5.88671875" style="54" customWidth="1"/>
    <col min="3332" max="3332" width="6.44140625" style="54" customWidth="1"/>
    <col min="3333" max="3333" width="13.88671875" style="54" customWidth="1"/>
    <col min="3334" max="3334" width="6.33203125" style="54" customWidth="1"/>
    <col min="3335" max="3335" width="17.109375" style="54" customWidth="1"/>
    <col min="3336" max="3337" width="14" style="54" customWidth="1"/>
    <col min="3338" max="3584" width="9.109375" style="54"/>
    <col min="3585" max="3585" width="26.109375" style="54" customWidth="1"/>
    <col min="3586" max="3586" width="6.88671875" style="54" customWidth="1"/>
    <col min="3587" max="3587" width="5.88671875" style="54" customWidth="1"/>
    <col min="3588" max="3588" width="6.44140625" style="54" customWidth="1"/>
    <col min="3589" max="3589" width="13.88671875" style="54" customWidth="1"/>
    <col min="3590" max="3590" width="6.33203125" style="54" customWidth="1"/>
    <col min="3591" max="3591" width="17.109375" style="54" customWidth="1"/>
    <col min="3592" max="3593" width="14" style="54" customWidth="1"/>
    <col min="3594" max="3840" width="9.109375" style="54"/>
    <col min="3841" max="3841" width="26.109375" style="54" customWidth="1"/>
    <col min="3842" max="3842" width="6.88671875" style="54" customWidth="1"/>
    <col min="3843" max="3843" width="5.88671875" style="54" customWidth="1"/>
    <col min="3844" max="3844" width="6.44140625" style="54" customWidth="1"/>
    <col min="3845" max="3845" width="13.88671875" style="54" customWidth="1"/>
    <col min="3846" max="3846" width="6.33203125" style="54" customWidth="1"/>
    <col min="3847" max="3847" width="17.109375" style="54" customWidth="1"/>
    <col min="3848" max="3849" width="14" style="54" customWidth="1"/>
    <col min="3850" max="4096" width="9.109375" style="54"/>
    <col min="4097" max="4097" width="26.109375" style="54" customWidth="1"/>
    <col min="4098" max="4098" width="6.88671875" style="54" customWidth="1"/>
    <col min="4099" max="4099" width="5.88671875" style="54" customWidth="1"/>
    <col min="4100" max="4100" width="6.44140625" style="54" customWidth="1"/>
    <col min="4101" max="4101" width="13.88671875" style="54" customWidth="1"/>
    <col min="4102" max="4102" width="6.33203125" style="54" customWidth="1"/>
    <col min="4103" max="4103" width="17.109375" style="54" customWidth="1"/>
    <col min="4104" max="4105" width="14" style="54" customWidth="1"/>
    <col min="4106" max="4352" width="9.109375" style="54"/>
    <col min="4353" max="4353" width="26.109375" style="54" customWidth="1"/>
    <col min="4354" max="4354" width="6.88671875" style="54" customWidth="1"/>
    <col min="4355" max="4355" width="5.88671875" style="54" customWidth="1"/>
    <col min="4356" max="4356" width="6.44140625" style="54" customWidth="1"/>
    <col min="4357" max="4357" width="13.88671875" style="54" customWidth="1"/>
    <col min="4358" max="4358" width="6.33203125" style="54" customWidth="1"/>
    <col min="4359" max="4359" width="17.109375" style="54" customWidth="1"/>
    <col min="4360" max="4361" width="14" style="54" customWidth="1"/>
    <col min="4362" max="4608" width="9.109375" style="54"/>
    <col min="4609" max="4609" width="26.109375" style="54" customWidth="1"/>
    <col min="4610" max="4610" width="6.88671875" style="54" customWidth="1"/>
    <col min="4611" max="4611" width="5.88671875" style="54" customWidth="1"/>
    <col min="4612" max="4612" width="6.44140625" style="54" customWidth="1"/>
    <col min="4613" max="4613" width="13.88671875" style="54" customWidth="1"/>
    <col min="4614" max="4614" width="6.33203125" style="54" customWidth="1"/>
    <col min="4615" max="4615" width="17.109375" style="54" customWidth="1"/>
    <col min="4616" max="4617" width="14" style="54" customWidth="1"/>
    <col min="4618" max="4864" width="9.109375" style="54"/>
    <col min="4865" max="4865" width="26.109375" style="54" customWidth="1"/>
    <col min="4866" max="4866" width="6.88671875" style="54" customWidth="1"/>
    <col min="4867" max="4867" width="5.88671875" style="54" customWidth="1"/>
    <col min="4868" max="4868" width="6.44140625" style="54" customWidth="1"/>
    <col min="4869" max="4869" width="13.88671875" style="54" customWidth="1"/>
    <col min="4870" max="4870" width="6.33203125" style="54" customWidth="1"/>
    <col min="4871" max="4871" width="17.109375" style="54" customWidth="1"/>
    <col min="4872" max="4873" width="14" style="54" customWidth="1"/>
    <col min="4874" max="5120" width="9.109375" style="54"/>
    <col min="5121" max="5121" width="26.109375" style="54" customWidth="1"/>
    <col min="5122" max="5122" width="6.88671875" style="54" customWidth="1"/>
    <col min="5123" max="5123" width="5.88671875" style="54" customWidth="1"/>
    <col min="5124" max="5124" width="6.44140625" style="54" customWidth="1"/>
    <col min="5125" max="5125" width="13.88671875" style="54" customWidth="1"/>
    <col min="5126" max="5126" width="6.33203125" style="54" customWidth="1"/>
    <col min="5127" max="5127" width="17.109375" style="54" customWidth="1"/>
    <col min="5128" max="5129" width="14" style="54" customWidth="1"/>
    <col min="5130" max="5376" width="9.109375" style="54"/>
    <col min="5377" max="5377" width="26.109375" style="54" customWidth="1"/>
    <col min="5378" max="5378" width="6.88671875" style="54" customWidth="1"/>
    <col min="5379" max="5379" width="5.88671875" style="54" customWidth="1"/>
    <col min="5380" max="5380" width="6.44140625" style="54" customWidth="1"/>
    <col min="5381" max="5381" width="13.88671875" style="54" customWidth="1"/>
    <col min="5382" max="5382" width="6.33203125" style="54" customWidth="1"/>
    <col min="5383" max="5383" width="17.109375" style="54" customWidth="1"/>
    <col min="5384" max="5385" width="14" style="54" customWidth="1"/>
    <col min="5386" max="5632" width="9.109375" style="54"/>
    <col min="5633" max="5633" width="26.109375" style="54" customWidth="1"/>
    <col min="5634" max="5634" width="6.88671875" style="54" customWidth="1"/>
    <col min="5635" max="5635" width="5.88671875" style="54" customWidth="1"/>
    <col min="5636" max="5636" width="6.44140625" style="54" customWidth="1"/>
    <col min="5637" max="5637" width="13.88671875" style="54" customWidth="1"/>
    <col min="5638" max="5638" width="6.33203125" style="54" customWidth="1"/>
    <col min="5639" max="5639" width="17.109375" style="54" customWidth="1"/>
    <col min="5640" max="5641" width="14" style="54" customWidth="1"/>
    <col min="5642" max="5888" width="9.109375" style="54"/>
    <col min="5889" max="5889" width="26.109375" style="54" customWidth="1"/>
    <col min="5890" max="5890" width="6.88671875" style="54" customWidth="1"/>
    <col min="5891" max="5891" width="5.88671875" style="54" customWidth="1"/>
    <col min="5892" max="5892" width="6.44140625" style="54" customWidth="1"/>
    <col min="5893" max="5893" width="13.88671875" style="54" customWidth="1"/>
    <col min="5894" max="5894" width="6.33203125" style="54" customWidth="1"/>
    <col min="5895" max="5895" width="17.109375" style="54" customWidth="1"/>
    <col min="5896" max="5897" width="14" style="54" customWidth="1"/>
    <col min="5898" max="6144" width="9.109375" style="54"/>
    <col min="6145" max="6145" width="26.109375" style="54" customWidth="1"/>
    <col min="6146" max="6146" width="6.88671875" style="54" customWidth="1"/>
    <col min="6147" max="6147" width="5.88671875" style="54" customWidth="1"/>
    <col min="6148" max="6148" width="6.44140625" style="54" customWidth="1"/>
    <col min="6149" max="6149" width="13.88671875" style="54" customWidth="1"/>
    <col min="6150" max="6150" width="6.33203125" style="54" customWidth="1"/>
    <col min="6151" max="6151" width="17.109375" style="54" customWidth="1"/>
    <col min="6152" max="6153" width="14" style="54" customWidth="1"/>
    <col min="6154" max="6400" width="9.109375" style="54"/>
    <col min="6401" max="6401" width="26.109375" style="54" customWidth="1"/>
    <col min="6402" max="6402" width="6.88671875" style="54" customWidth="1"/>
    <col min="6403" max="6403" width="5.88671875" style="54" customWidth="1"/>
    <col min="6404" max="6404" width="6.44140625" style="54" customWidth="1"/>
    <col min="6405" max="6405" width="13.88671875" style="54" customWidth="1"/>
    <col min="6406" max="6406" width="6.33203125" style="54" customWidth="1"/>
    <col min="6407" max="6407" width="17.109375" style="54" customWidth="1"/>
    <col min="6408" max="6409" width="14" style="54" customWidth="1"/>
    <col min="6410" max="6656" width="9.109375" style="54"/>
    <col min="6657" max="6657" width="26.109375" style="54" customWidth="1"/>
    <col min="6658" max="6658" width="6.88671875" style="54" customWidth="1"/>
    <col min="6659" max="6659" width="5.88671875" style="54" customWidth="1"/>
    <col min="6660" max="6660" width="6.44140625" style="54" customWidth="1"/>
    <col min="6661" max="6661" width="13.88671875" style="54" customWidth="1"/>
    <col min="6662" max="6662" width="6.33203125" style="54" customWidth="1"/>
    <col min="6663" max="6663" width="17.109375" style="54" customWidth="1"/>
    <col min="6664" max="6665" width="14" style="54" customWidth="1"/>
    <col min="6666" max="6912" width="9.109375" style="54"/>
    <col min="6913" max="6913" width="26.109375" style="54" customWidth="1"/>
    <col min="6914" max="6914" width="6.88671875" style="54" customWidth="1"/>
    <col min="6915" max="6915" width="5.88671875" style="54" customWidth="1"/>
    <col min="6916" max="6916" width="6.44140625" style="54" customWidth="1"/>
    <col min="6917" max="6917" width="13.88671875" style="54" customWidth="1"/>
    <col min="6918" max="6918" width="6.33203125" style="54" customWidth="1"/>
    <col min="6919" max="6919" width="17.109375" style="54" customWidth="1"/>
    <col min="6920" max="6921" width="14" style="54" customWidth="1"/>
    <col min="6922" max="7168" width="9.109375" style="54"/>
    <col min="7169" max="7169" width="26.109375" style="54" customWidth="1"/>
    <col min="7170" max="7170" width="6.88671875" style="54" customWidth="1"/>
    <col min="7171" max="7171" width="5.88671875" style="54" customWidth="1"/>
    <col min="7172" max="7172" width="6.44140625" style="54" customWidth="1"/>
    <col min="7173" max="7173" width="13.88671875" style="54" customWidth="1"/>
    <col min="7174" max="7174" width="6.33203125" style="54" customWidth="1"/>
    <col min="7175" max="7175" width="17.109375" style="54" customWidth="1"/>
    <col min="7176" max="7177" width="14" style="54" customWidth="1"/>
    <col min="7178" max="7424" width="9.109375" style="54"/>
    <col min="7425" max="7425" width="26.109375" style="54" customWidth="1"/>
    <col min="7426" max="7426" width="6.88671875" style="54" customWidth="1"/>
    <col min="7427" max="7427" width="5.88671875" style="54" customWidth="1"/>
    <col min="7428" max="7428" width="6.44140625" style="54" customWidth="1"/>
    <col min="7429" max="7429" width="13.88671875" style="54" customWidth="1"/>
    <col min="7430" max="7430" width="6.33203125" style="54" customWidth="1"/>
    <col min="7431" max="7431" width="17.109375" style="54" customWidth="1"/>
    <col min="7432" max="7433" width="14" style="54" customWidth="1"/>
    <col min="7434" max="7680" width="9.109375" style="54"/>
    <col min="7681" max="7681" width="26.109375" style="54" customWidth="1"/>
    <col min="7682" max="7682" width="6.88671875" style="54" customWidth="1"/>
    <col min="7683" max="7683" width="5.88671875" style="54" customWidth="1"/>
    <col min="7684" max="7684" width="6.44140625" style="54" customWidth="1"/>
    <col min="7685" max="7685" width="13.88671875" style="54" customWidth="1"/>
    <col min="7686" max="7686" width="6.33203125" style="54" customWidth="1"/>
    <col min="7687" max="7687" width="17.109375" style="54" customWidth="1"/>
    <col min="7688" max="7689" width="14" style="54" customWidth="1"/>
    <col min="7690" max="7936" width="9.109375" style="54"/>
    <col min="7937" max="7937" width="26.109375" style="54" customWidth="1"/>
    <col min="7938" max="7938" width="6.88671875" style="54" customWidth="1"/>
    <col min="7939" max="7939" width="5.88671875" style="54" customWidth="1"/>
    <col min="7940" max="7940" width="6.44140625" style="54" customWidth="1"/>
    <col min="7941" max="7941" width="13.88671875" style="54" customWidth="1"/>
    <col min="7942" max="7942" width="6.33203125" style="54" customWidth="1"/>
    <col min="7943" max="7943" width="17.109375" style="54" customWidth="1"/>
    <col min="7944" max="7945" width="14" style="54" customWidth="1"/>
    <col min="7946" max="8192" width="9.109375" style="54"/>
    <col min="8193" max="8193" width="26.109375" style="54" customWidth="1"/>
    <col min="8194" max="8194" width="6.88671875" style="54" customWidth="1"/>
    <col min="8195" max="8195" width="5.88671875" style="54" customWidth="1"/>
    <col min="8196" max="8196" width="6.44140625" style="54" customWidth="1"/>
    <col min="8197" max="8197" width="13.88671875" style="54" customWidth="1"/>
    <col min="8198" max="8198" width="6.33203125" style="54" customWidth="1"/>
    <col min="8199" max="8199" width="17.109375" style="54" customWidth="1"/>
    <col min="8200" max="8201" width="14" style="54" customWidth="1"/>
    <col min="8202" max="8448" width="9.109375" style="54"/>
    <col min="8449" max="8449" width="26.109375" style="54" customWidth="1"/>
    <col min="8450" max="8450" width="6.88671875" style="54" customWidth="1"/>
    <col min="8451" max="8451" width="5.88671875" style="54" customWidth="1"/>
    <col min="8452" max="8452" width="6.44140625" style="54" customWidth="1"/>
    <col min="8453" max="8453" width="13.88671875" style="54" customWidth="1"/>
    <col min="8454" max="8454" width="6.33203125" style="54" customWidth="1"/>
    <col min="8455" max="8455" width="17.109375" style="54" customWidth="1"/>
    <col min="8456" max="8457" width="14" style="54" customWidth="1"/>
    <col min="8458" max="8704" width="9.109375" style="54"/>
    <col min="8705" max="8705" width="26.109375" style="54" customWidth="1"/>
    <col min="8706" max="8706" width="6.88671875" style="54" customWidth="1"/>
    <col min="8707" max="8707" width="5.88671875" style="54" customWidth="1"/>
    <col min="8708" max="8708" width="6.44140625" style="54" customWidth="1"/>
    <col min="8709" max="8709" width="13.88671875" style="54" customWidth="1"/>
    <col min="8710" max="8710" width="6.33203125" style="54" customWidth="1"/>
    <col min="8711" max="8711" width="17.109375" style="54" customWidth="1"/>
    <col min="8712" max="8713" width="14" style="54" customWidth="1"/>
    <col min="8714" max="8960" width="9.109375" style="54"/>
    <col min="8961" max="8961" width="26.109375" style="54" customWidth="1"/>
    <col min="8962" max="8962" width="6.88671875" style="54" customWidth="1"/>
    <col min="8963" max="8963" width="5.88671875" style="54" customWidth="1"/>
    <col min="8964" max="8964" width="6.44140625" style="54" customWidth="1"/>
    <col min="8965" max="8965" width="13.88671875" style="54" customWidth="1"/>
    <col min="8966" max="8966" width="6.33203125" style="54" customWidth="1"/>
    <col min="8967" max="8967" width="17.109375" style="54" customWidth="1"/>
    <col min="8968" max="8969" width="14" style="54" customWidth="1"/>
    <col min="8970" max="9216" width="9.109375" style="54"/>
    <col min="9217" max="9217" width="26.109375" style="54" customWidth="1"/>
    <col min="9218" max="9218" width="6.88671875" style="54" customWidth="1"/>
    <col min="9219" max="9219" width="5.88671875" style="54" customWidth="1"/>
    <col min="9220" max="9220" width="6.44140625" style="54" customWidth="1"/>
    <col min="9221" max="9221" width="13.88671875" style="54" customWidth="1"/>
    <col min="9222" max="9222" width="6.33203125" style="54" customWidth="1"/>
    <col min="9223" max="9223" width="17.109375" style="54" customWidth="1"/>
    <col min="9224" max="9225" width="14" style="54" customWidth="1"/>
    <col min="9226" max="9472" width="9.109375" style="54"/>
    <col min="9473" max="9473" width="26.109375" style="54" customWidth="1"/>
    <col min="9474" max="9474" width="6.88671875" style="54" customWidth="1"/>
    <col min="9475" max="9475" width="5.88671875" style="54" customWidth="1"/>
    <col min="9476" max="9476" width="6.44140625" style="54" customWidth="1"/>
    <col min="9477" max="9477" width="13.88671875" style="54" customWidth="1"/>
    <col min="9478" max="9478" width="6.33203125" style="54" customWidth="1"/>
    <col min="9479" max="9479" width="17.109375" style="54" customWidth="1"/>
    <col min="9480" max="9481" width="14" style="54" customWidth="1"/>
    <col min="9482" max="9728" width="9.109375" style="54"/>
    <col min="9729" max="9729" width="26.109375" style="54" customWidth="1"/>
    <col min="9730" max="9730" width="6.88671875" style="54" customWidth="1"/>
    <col min="9731" max="9731" width="5.88671875" style="54" customWidth="1"/>
    <col min="9732" max="9732" width="6.44140625" style="54" customWidth="1"/>
    <col min="9733" max="9733" width="13.88671875" style="54" customWidth="1"/>
    <col min="9734" max="9734" width="6.33203125" style="54" customWidth="1"/>
    <col min="9735" max="9735" width="17.109375" style="54" customWidth="1"/>
    <col min="9736" max="9737" width="14" style="54" customWidth="1"/>
    <col min="9738" max="9984" width="9.109375" style="54"/>
    <col min="9985" max="9985" width="26.109375" style="54" customWidth="1"/>
    <col min="9986" max="9986" width="6.88671875" style="54" customWidth="1"/>
    <col min="9987" max="9987" width="5.88671875" style="54" customWidth="1"/>
    <col min="9988" max="9988" width="6.44140625" style="54" customWidth="1"/>
    <col min="9989" max="9989" width="13.88671875" style="54" customWidth="1"/>
    <col min="9990" max="9990" width="6.33203125" style="54" customWidth="1"/>
    <col min="9991" max="9991" width="17.109375" style="54" customWidth="1"/>
    <col min="9992" max="9993" width="14" style="54" customWidth="1"/>
    <col min="9994" max="10240" width="9.109375" style="54"/>
    <col min="10241" max="10241" width="26.109375" style="54" customWidth="1"/>
    <col min="10242" max="10242" width="6.88671875" style="54" customWidth="1"/>
    <col min="10243" max="10243" width="5.88671875" style="54" customWidth="1"/>
    <col min="10244" max="10244" width="6.44140625" style="54" customWidth="1"/>
    <col min="10245" max="10245" width="13.88671875" style="54" customWidth="1"/>
    <col min="10246" max="10246" width="6.33203125" style="54" customWidth="1"/>
    <col min="10247" max="10247" width="17.109375" style="54" customWidth="1"/>
    <col min="10248" max="10249" width="14" style="54" customWidth="1"/>
    <col min="10250" max="10496" width="9.109375" style="54"/>
    <col min="10497" max="10497" width="26.109375" style="54" customWidth="1"/>
    <col min="10498" max="10498" width="6.88671875" style="54" customWidth="1"/>
    <col min="10499" max="10499" width="5.88671875" style="54" customWidth="1"/>
    <col min="10500" max="10500" width="6.44140625" style="54" customWidth="1"/>
    <col min="10501" max="10501" width="13.88671875" style="54" customWidth="1"/>
    <col min="10502" max="10502" width="6.33203125" style="54" customWidth="1"/>
    <col min="10503" max="10503" width="17.109375" style="54" customWidth="1"/>
    <col min="10504" max="10505" width="14" style="54" customWidth="1"/>
    <col min="10506" max="10752" width="9.109375" style="54"/>
    <col min="10753" max="10753" width="26.109375" style="54" customWidth="1"/>
    <col min="10754" max="10754" width="6.88671875" style="54" customWidth="1"/>
    <col min="10755" max="10755" width="5.88671875" style="54" customWidth="1"/>
    <col min="10756" max="10756" width="6.44140625" style="54" customWidth="1"/>
    <col min="10757" max="10757" width="13.88671875" style="54" customWidth="1"/>
    <col min="10758" max="10758" width="6.33203125" style="54" customWidth="1"/>
    <col min="10759" max="10759" width="17.109375" style="54" customWidth="1"/>
    <col min="10760" max="10761" width="14" style="54" customWidth="1"/>
    <col min="10762" max="11008" width="9.109375" style="54"/>
    <col min="11009" max="11009" width="26.109375" style="54" customWidth="1"/>
    <col min="11010" max="11010" width="6.88671875" style="54" customWidth="1"/>
    <col min="11011" max="11011" width="5.88671875" style="54" customWidth="1"/>
    <col min="11012" max="11012" width="6.44140625" style="54" customWidth="1"/>
    <col min="11013" max="11013" width="13.88671875" style="54" customWidth="1"/>
    <col min="11014" max="11014" width="6.33203125" style="54" customWidth="1"/>
    <col min="11015" max="11015" width="17.109375" style="54" customWidth="1"/>
    <col min="11016" max="11017" width="14" style="54" customWidth="1"/>
    <col min="11018" max="11264" width="9.109375" style="54"/>
    <col min="11265" max="11265" width="26.109375" style="54" customWidth="1"/>
    <col min="11266" max="11266" width="6.88671875" style="54" customWidth="1"/>
    <col min="11267" max="11267" width="5.88671875" style="54" customWidth="1"/>
    <col min="11268" max="11268" width="6.44140625" style="54" customWidth="1"/>
    <col min="11269" max="11269" width="13.88671875" style="54" customWidth="1"/>
    <col min="11270" max="11270" width="6.33203125" style="54" customWidth="1"/>
    <col min="11271" max="11271" width="17.109375" style="54" customWidth="1"/>
    <col min="11272" max="11273" width="14" style="54" customWidth="1"/>
    <col min="11274" max="11520" width="9.109375" style="54"/>
    <col min="11521" max="11521" width="26.109375" style="54" customWidth="1"/>
    <col min="11522" max="11522" width="6.88671875" style="54" customWidth="1"/>
    <col min="11523" max="11523" width="5.88671875" style="54" customWidth="1"/>
    <col min="11524" max="11524" width="6.44140625" style="54" customWidth="1"/>
    <col min="11525" max="11525" width="13.88671875" style="54" customWidth="1"/>
    <col min="11526" max="11526" width="6.33203125" style="54" customWidth="1"/>
    <col min="11527" max="11527" width="17.109375" style="54" customWidth="1"/>
    <col min="11528" max="11529" width="14" style="54" customWidth="1"/>
    <col min="11530" max="11776" width="9.109375" style="54"/>
    <col min="11777" max="11777" width="26.109375" style="54" customWidth="1"/>
    <col min="11778" max="11778" width="6.88671875" style="54" customWidth="1"/>
    <col min="11779" max="11779" width="5.88671875" style="54" customWidth="1"/>
    <col min="11780" max="11780" width="6.44140625" style="54" customWidth="1"/>
    <col min="11781" max="11781" width="13.88671875" style="54" customWidth="1"/>
    <col min="11782" max="11782" width="6.33203125" style="54" customWidth="1"/>
    <col min="11783" max="11783" width="17.109375" style="54" customWidth="1"/>
    <col min="11784" max="11785" width="14" style="54" customWidth="1"/>
    <col min="11786" max="12032" width="9.109375" style="54"/>
    <col min="12033" max="12033" width="26.109375" style="54" customWidth="1"/>
    <col min="12034" max="12034" width="6.88671875" style="54" customWidth="1"/>
    <col min="12035" max="12035" width="5.88671875" style="54" customWidth="1"/>
    <col min="12036" max="12036" width="6.44140625" style="54" customWidth="1"/>
    <col min="12037" max="12037" width="13.88671875" style="54" customWidth="1"/>
    <col min="12038" max="12038" width="6.33203125" style="54" customWidth="1"/>
    <col min="12039" max="12039" width="17.109375" style="54" customWidth="1"/>
    <col min="12040" max="12041" width="14" style="54" customWidth="1"/>
    <col min="12042" max="12288" width="9.109375" style="54"/>
    <col min="12289" max="12289" width="26.109375" style="54" customWidth="1"/>
    <col min="12290" max="12290" width="6.88671875" style="54" customWidth="1"/>
    <col min="12291" max="12291" width="5.88671875" style="54" customWidth="1"/>
    <col min="12292" max="12292" width="6.44140625" style="54" customWidth="1"/>
    <col min="12293" max="12293" width="13.88671875" style="54" customWidth="1"/>
    <col min="12294" max="12294" width="6.33203125" style="54" customWidth="1"/>
    <col min="12295" max="12295" width="17.109375" style="54" customWidth="1"/>
    <col min="12296" max="12297" width="14" style="54" customWidth="1"/>
    <col min="12298" max="12544" width="9.109375" style="54"/>
    <col min="12545" max="12545" width="26.109375" style="54" customWidth="1"/>
    <col min="12546" max="12546" width="6.88671875" style="54" customWidth="1"/>
    <col min="12547" max="12547" width="5.88671875" style="54" customWidth="1"/>
    <col min="12548" max="12548" width="6.44140625" style="54" customWidth="1"/>
    <col min="12549" max="12549" width="13.88671875" style="54" customWidth="1"/>
    <col min="12550" max="12550" width="6.33203125" style="54" customWidth="1"/>
    <col min="12551" max="12551" width="17.109375" style="54" customWidth="1"/>
    <col min="12552" max="12553" width="14" style="54" customWidth="1"/>
    <col min="12554" max="12800" width="9.109375" style="54"/>
    <col min="12801" max="12801" width="26.109375" style="54" customWidth="1"/>
    <col min="12802" max="12802" width="6.88671875" style="54" customWidth="1"/>
    <col min="12803" max="12803" width="5.88671875" style="54" customWidth="1"/>
    <col min="12804" max="12804" width="6.44140625" style="54" customWidth="1"/>
    <col min="12805" max="12805" width="13.88671875" style="54" customWidth="1"/>
    <col min="12806" max="12806" width="6.33203125" style="54" customWidth="1"/>
    <col min="12807" max="12807" width="17.109375" style="54" customWidth="1"/>
    <col min="12808" max="12809" width="14" style="54" customWidth="1"/>
    <col min="12810" max="13056" width="9.109375" style="54"/>
    <col min="13057" max="13057" width="26.109375" style="54" customWidth="1"/>
    <col min="13058" max="13058" width="6.88671875" style="54" customWidth="1"/>
    <col min="13059" max="13059" width="5.88671875" style="54" customWidth="1"/>
    <col min="13060" max="13060" width="6.44140625" style="54" customWidth="1"/>
    <col min="13061" max="13061" width="13.88671875" style="54" customWidth="1"/>
    <col min="13062" max="13062" width="6.33203125" style="54" customWidth="1"/>
    <col min="13063" max="13063" width="17.109375" style="54" customWidth="1"/>
    <col min="13064" max="13065" width="14" style="54" customWidth="1"/>
    <col min="13066" max="13312" width="9.109375" style="54"/>
    <col min="13313" max="13313" width="26.109375" style="54" customWidth="1"/>
    <col min="13314" max="13314" width="6.88671875" style="54" customWidth="1"/>
    <col min="13315" max="13315" width="5.88671875" style="54" customWidth="1"/>
    <col min="13316" max="13316" width="6.44140625" style="54" customWidth="1"/>
    <col min="13317" max="13317" width="13.88671875" style="54" customWidth="1"/>
    <col min="13318" max="13318" width="6.33203125" style="54" customWidth="1"/>
    <col min="13319" max="13319" width="17.109375" style="54" customWidth="1"/>
    <col min="13320" max="13321" width="14" style="54" customWidth="1"/>
    <col min="13322" max="13568" width="9.109375" style="54"/>
    <col min="13569" max="13569" width="26.109375" style="54" customWidth="1"/>
    <col min="13570" max="13570" width="6.88671875" style="54" customWidth="1"/>
    <col min="13571" max="13571" width="5.88671875" style="54" customWidth="1"/>
    <col min="13572" max="13572" width="6.44140625" style="54" customWidth="1"/>
    <col min="13573" max="13573" width="13.88671875" style="54" customWidth="1"/>
    <col min="13574" max="13574" width="6.33203125" style="54" customWidth="1"/>
    <col min="13575" max="13575" width="17.109375" style="54" customWidth="1"/>
    <col min="13576" max="13577" width="14" style="54" customWidth="1"/>
    <col min="13578" max="13824" width="9.109375" style="54"/>
    <col min="13825" max="13825" width="26.109375" style="54" customWidth="1"/>
    <col min="13826" max="13826" width="6.88671875" style="54" customWidth="1"/>
    <col min="13827" max="13827" width="5.88671875" style="54" customWidth="1"/>
    <col min="13828" max="13828" width="6.44140625" style="54" customWidth="1"/>
    <col min="13829" max="13829" width="13.88671875" style="54" customWidth="1"/>
    <col min="13830" max="13830" width="6.33203125" style="54" customWidth="1"/>
    <col min="13831" max="13831" width="17.109375" style="54" customWidth="1"/>
    <col min="13832" max="13833" width="14" style="54" customWidth="1"/>
    <col min="13834" max="14080" width="9.109375" style="54"/>
    <col min="14081" max="14081" width="26.109375" style="54" customWidth="1"/>
    <col min="14082" max="14082" width="6.88671875" style="54" customWidth="1"/>
    <col min="14083" max="14083" width="5.88671875" style="54" customWidth="1"/>
    <col min="14084" max="14084" width="6.44140625" style="54" customWidth="1"/>
    <col min="14085" max="14085" width="13.88671875" style="54" customWidth="1"/>
    <col min="14086" max="14086" width="6.33203125" style="54" customWidth="1"/>
    <col min="14087" max="14087" width="17.109375" style="54" customWidth="1"/>
    <col min="14088" max="14089" width="14" style="54" customWidth="1"/>
    <col min="14090" max="14336" width="9.109375" style="54"/>
    <col min="14337" max="14337" width="26.109375" style="54" customWidth="1"/>
    <col min="14338" max="14338" width="6.88671875" style="54" customWidth="1"/>
    <col min="14339" max="14339" width="5.88671875" style="54" customWidth="1"/>
    <col min="14340" max="14340" width="6.44140625" style="54" customWidth="1"/>
    <col min="14341" max="14341" width="13.88671875" style="54" customWidth="1"/>
    <col min="14342" max="14342" width="6.33203125" style="54" customWidth="1"/>
    <col min="14343" max="14343" width="17.109375" style="54" customWidth="1"/>
    <col min="14344" max="14345" width="14" style="54" customWidth="1"/>
    <col min="14346" max="14592" width="9.109375" style="54"/>
    <col min="14593" max="14593" width="26.109375" style="54" customWidth="1"/>
    <col min="14594" max="14594" width="6.88671875" style="54" customWidth="1"/>
    <col min="14595" max="14595" width="5.88671875" style="54" customWidth="1"/>
    <col min="14596" max="14596" width="6.44140625" style="54" customWidth="1"/>
    <col min="14597" max="14597" width="13.88671875" style="54" customWidth="1"/>
    <col min="14598" max="14598" width="6.33203125" style="54" customWidth="1"/>
    <col min="14599" max="14599" width="17.109375" style="54" customWidth="1"/>
    <col min="14600" max="14601" width="14" style="54" customWidth="1"/>
    <col min="14602" max="14848" width="9.109375" style="54"/>
    <col min="14849" max="14849" width="26.109375" style="54" customWidth="1"/>
    <col min="14850" max="14850" width="6.88671875" style="54" customWidth="1"/>
    <col min="14851" max="14851" width="5.88671875" style="54" customWidth="1"/>
    <col min="14852" max="14852" width="6.44140625" style="54" customWidth="1"/>
    <col min="14853" max="14853" width="13.88671875" style="54" customWidth="1"/>
    <col min="14854" max="14854" width="6.33203125" style="54" customWidth="1"/>
    <col min="14855" max="14855" width="17.109375" style="54" customWidth="1"/>
    <col min="14856" max="14857" width="14" style="54" customWidth="1"/>
    <col min="14858" max="15104" width="9.109375" style="54"/>
    <col min="15105" max="15105" width="26.109375" style="54" customWidth="1"/>
    <col min="15106" max="15106" width="6.88671875" style="54" customWidth="1"/>
    <col min="15107" max="15107" width="5.88671875" style="54" customWidth="1"/>
    <col min="15108" max="15108" width="6.44140625" style="54" customWidth="1"/>
    <col min="15109" max="15109" width="13.88671875" style="54" customWidth="1"/>
    <col min="15110" max="15110" width="6.33203125" style="54" customWidth="1"/>
    <col min="15111" max="15111" width="17.109375" style="54" customWidth="1"/>
    <col min="15112" max="15113" width="14" style="54" customWidth="1"/>
    <col min="15114" max="15360" width="9.109375" style="54"/>
    <col min="15361" max="15361" width="26.109375" style="54" customWidth="1"/>
    <col min="15362" max="15362" width="6.88671875" style="54" customWidth="1"/>
    <col min="15363" max="15363" width="5.88671875" style="54" customWidth="1"/>
    <col min="15364" max="15364" width="6.44140625" style="54" customWidth="1"/>
    <col min="15365" max="15365" width="13.88671875" style="54" customWidth="1"/>
    <col min="15366" max="15366" width="6.33203125" style="54" customWidth="1"/>
    <col min="15367" max="15367" width="17.109375" style="54" customWidth="1"/>
    <col min="15368" max="15369" width="14" style="54" customWidth="1"/>
    <col min="15370" max="15616" width="9.109375" style="54"/>
    <col min="15617" max="15617" width="26.109375" style="54" customWidth="1"/>
    <col min="15618" max="15618" width="6.88671875" style="54" customWidth="1"/>
    <col min="15619" max="15619" width="5.88671875" style="54" customWidth="1"/>
    <col min="15620" max="15620" width="6.44140625" style="54" customWidth="1"/>
    <col min="15621" max="15621" width="13.88671875" style="54" customWidth="1"/>
    <col min="15622" max="15622" width="6.33203125" style="54" customWidth="1"/>
    <col min="15623" max="15623" width="17.109375" style="54" customWidth="1"/>
    <col min="15624" max="15625" width="14" style="54" customWidth="1"/>
    <col min="15626" max="15872" width="9.109375" style="54"/>
    <col min="15873" max="15873" width="26.109375" style="54" customWidth="1"/>
    <col min="15874" max="15874" width="6.88671875" style="54" customWidth="1"/>
    <col min="15875" max="15875" width="5.88671875" style="54" customWidth="1"/>
    <col min="15876" max="15876" width="6.44140625" style="54" customWidth="1"/>
    <col min="15877" max="15877" width="13.88671875" style="54" customWidth="1"/>
    <col min="15878" max="15878" width="6.33203125" style="54" customWidth="1"/>
    <col min="15879" max="15879" width="17.109375" style="54" customWidth="1"/>
    <col min="15880" max="15881" width="14" style="54" customWidth="1"/>
    <col min="15882" max="16128" width="9.109375" style="54"/>
    <col min="16129" max="16129" width="26.109375" style="54" customWidth="1"/>
    <col min="16130" max="16130" width="6.88671875" style="54" customWidth="1"/>
    <col min="16131" max="16131" width="5.88671875" style="54" customWidth="1"/>
    <col min="16132" max="16132" width="6.44140625" style="54" customWidth="1"/>
    <col min="16133" max="16133" width="13.88671875" style="54" customWidth="1"/>
    <col min="16134" max="16134" width="6.33203125" style="54" customWidth="1"/>
    <col min="16135" max="16135" width="17.109375" style="54" customWidth="1"/>
    <col min="16136" max="16137" width="14" style="54" customWidth="1"/>
    <col min="16138" max="16384" width="9.109375" style="54"/>
  </cols>
  <sheetData>
    <row r="1" spans="1:9" ht="15.6" x14ac:dyDescent="0.3">
      <c r="A1" s="52"/>
      <c r="B1" s="52"/>
      <c r="C1" s="52"/>
      <c r="D1" s="52"/>
      <c r="E1" s="52"/>
      <c r="F1" s="52"/>
      <c r="G1" s="52"/>
      <c r="H1" s="52"/>
      <c r="I1" s="53" t="s">
        <v>74</v>
      </c>
    </row>
    <row r="2" spans="1:9" ht="108" customHeight="1" x14ac:dyDescent="0.3">
      <c r="A2" s="52"/>
      <c r="B2" s="52"/>
      <c r="C2" s="52"/>
      <c r="D2" s="52"/>
      <c r="E2" s="52"/>
      <c r="F2" s="52"/>
      <c r="G2" s="395" t="s">
        <v>222</v>
      </c>
      <c r="H2" s="395"/>
      <c r="I2" s="395"/>
    </row>
    <row r="3" spans="1:9" ht="57" customHeight="1" x14ac:dyDescent="0.25">
      <c r="A3" s="396" t="s">
        <v>84</v>
      </c>
      <c r="B3" s="396"/>
      <c r="C3" s="396"/>
      <c r="D3" s="396"/>
      <c r="E3" s="396"/>
      <c r="F3" s="396"/>
      <c r="G3" s="396"/>
      <c r="H3" s="396"/>
      <c r="I3" s="396"/>
    </row>
    <row r="4" spans="1:9" ht="15.6" x14ac:dyDescent="0.3">
      <c r="A4" s="52"/>
      <c r="B4" s="52"/>
      <c r="C4" s="52"/>
      <c r="D4" s="52"/>
      <c r="E4" s="52"/>
      <c r="F4" s="52"/>
      <c r="G4" s="52"/>
      <c r="H4" s="52"/>
      <c r="I4" s="52"/>
    </row>
    <row r="5" spans="1:9" ht="15.6" x14ac:dyDescent="0.3">
      <c r="A5" s="52"/>
      <c r="B5" s="52"/>
      <c r="C5" s="52"/>
      <c r="D5" s="52"/>
      <c r="E5" s="52"/>
      <c r="F5" s="52"/>
      <c r="G5" s="52"/>
      <c r="H5" s="52"/>
      <c r="I5" s="52"/>
    </row>
    <row r="6" spans="1:9" ht="12.75" customHeight="1" x14ac:dyDescent="0.3">
      <c r="A6" s="397" t="s">
        <v>20</v>
      </c>
      <c r="B6" s="399" t="s">
        <v>21</v>
      </c>
      <c r="C6" s="400"/>
      <c r="D6" s="400"/>
      <c r="E6" s="400"/>
      <c r="F6" s="401"/>
      <c r="G6" s="402" t="s">
        <v>22</v>
      </c>
      <c r="H6" s="403"/>
      <c r="I6" s="404"/>
    </row>
    <row r="7" spans="1:9" ht="15.6" x14ac:dyDescent="0.3">
      <c r="A7" s="398"/>
      <c r="B7" s="55" t="s">
        <v>14</v>
      </c>
      <c r="C7" s="55" t="s">
        <v>5</v>
      </c>
      <c r="D7" s="55" t="s">
        <v>6</v>
      </c>
      <c r="E7" s="55" t="s">
        <v>23</v>
      </c>
      <c r="F7" s="55" t="s">
        <v>3</v>
      </c>
      <c r="G7" s="56" t="s">
        <v>51</v>
      </c>
      <c r="H7" s="56" t="s">
        <v>52</v>
      </c>
      <c r="I7" s="56" t="s">
        <v>53</v>
      </c>
    </row>
    <row r="8" spans="1:9" ht="31.2" x14ac:dyDescent="0.3">
      <c r="A8" s="57" t="s">
        <v>63</v>
      </c>
      <c r="B8" s="55">
        <v>817</v>
      </c>
      <c r="C8" s="55">
        <v>10</v>
      </c>
      <c r="D8" s="58" t="s">
        <v>75</v>
      </c>
      <c r="E8" s="55" t="s">
        <v>64</v>
      </c>
      <c r="F8" s="58" t="s">
        <v>66</v>
      </c>
      <c r="G8" s="59">
        <v>288050</v>
      </c>
      <c r="H8" s="60">
        <v>288050</v>
      </c>
      <c r="I8" s="60">
        <v>288050</v>
      </c>
    </row>
    <row r="9" spans="1:9" ht="15.6" x14ac:dyDescent="0.3">
      <c r="A9" s="57"/>
      <c r="B9" s="55"/>
      <c r="C9" s="55"/>
      <c r="D9" s="58"/>
      <c r="E9" s="55"/>
      <c r="F9" s="58"/>
      <c r="G9" s="59"/>
      <c r="H9" s="60"/>
      <c r="I9" s="60"/>
    </row>
    <row r="10" spans="1:9" ht="15.6" x14ac:dyDescent="0.3">
      <c r="A10" s="55" t="s">
        <v>26</v>
      </c>
      <c r="B10" s="55"/>
      <c r="C10" s="55"/>
      <c r="D10" s="55"/>
      <c r="E10" s="55"/>
      <c r="F10" s="55"/>
      <c r="G10" s="60">
        <f>G8+G9</f>
        <v>288050</v>
      </c>
      <c r="H10" s="59">
        <f>SUM(H8:H9)</f>
        <v>288050</v>
      </c>
      <c r="I10" s="60">
        <f>SUM(I8:I9)</f>
        <v>288050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topLeftCell="A2" zoomScaleNormal="90" zoomScaleSheetLayoutView="100" workbookViewId="0">
      <selection activeCell="C2" sqref="C2:E2"/>
    </sheetView>
  </sheetViews>
  <sheetFormatPr defaultColWidth="9.109375" defaultRowHeight="13.2" x14ac:dyDescent="0.25"/>
  <cols>
    <col min="1" max="1" width="4.44140625" style="66" customWidth="1"/>
    <col min="2" max="2" width="71.88671875" style="66" customWidth="1"/>
    <col min="3" max="3" width="16.5546875" style="66" customWidth="1"/>
    <col min="4" max="4" width="15" style="66" customWidth="1"/>
    <col min="5" max="5" width="14.44140625" style="66" customWidth="1"/>
    <col min="6" max="16384" width="9.109375" style="66"/>
  </cols>
  <sheetData>
    <row r="1" spans="1:5" ht="15.6" x14ac:dyDescent="0.3">
      <c r="A1" s="61"/>
      <c r="B1" s="62"/>
      <c r="C1" s="63"/>
      <c r="D1" s="64"/>
      <c r="E1" s="65" t="s">
        <v>19</v>
      </c>
    </row>
    <row r="2" spans="1:5" ht="106.5" customHeight="1" x14ac:dyDescent="0.25">
      <c r="A2" s="61"/>
      <c r="B2" s="63"/>
      <c r="C2" s="405" t="s">
        <v>223</v>
      </c>
      <c r="D2" s="405"/>
      <c r="E2" s="405"/>
    </row>
    <row r="3" spans="1:5" ht="20.25" customHeight="1" x14ac:dyDescent="0.3">
      <c r="A3" s="61"/>
      <c r="B3" s="63"/>
      <c r="C3" s="67"/>
      <c r="D3" s="67"/>
      <c r="E3" s="67"/>
    </row>
    <row r="4" spans="1:5" ht="44.25" customHeight="1" x14ac:dyDescent="0.25">
      <c r="A4" s="406" t="s">
        <v>206</v>
      </c>
      <c r="B4" s="406"/>
      <c r="C4" s="406"/>
      <c r="D4" s="406"/>
      <c r="E4" s="406"/>
    </row>
    <row r="5" spans="1:5" ht="27.75" customHeight="1" x14ac:dyDescent="0.25">
      <c r="A5" s="407"/>
      <c r="B5" s="407"/>
      <c r="C5" s="407"/>
      <c r="D5" s="407"/>
      <c r="E5" s="407"/>
    </row>
    <row r="6" spans="1:5" ht="21.75" customHeight="1" x14ac:dyDescent="0.3">
      <c r="A6" s="408"/>
      <c r="B6" s="408"/>
      <c r="C6" s="64"/>
      <c r="D6" s="64"/>
      <c r="E6" s="65" t="s">
        <v>28</v>
      </c>
    </row>
    <row r="7" spans="1:5" ht="55.5" customHeight="1" x14ac:dyDescent="0.25">
      <c r="A7" s="68" t="s">
        <v>29</v>
      </c>
      <c r="B7" s="69" t="s">
        <v>30</v>
      </c>
      <c r="C7" s="70" t="s">
        <v>76</v>
      </c>
      <c r="D7" s="70" t="s">
        <v>77</v>
      </c>
      <c r="E7" s="70" t="s">
        <v>78</v>
      </c>
    </row>
    <row r="8" spans="1:5" ht="13.65" customHeight="1" x14ac:dyDescent="0.3">
      <c r="A8" s="71">
        <v>1</v>
      </c>
      <c r="B8" s="72" t="s">
        <v>31</v>
      </c>
      <c r="C8" s="121">
        <v>3</v>
      </c>
      <c r="D8" s="121">
        <v>4</v>
      </c>
      <c r="E8" s="121">
        <v>5</v>
      </c>
    </row>
    <row r="9" spans="1:5" ht="62.4" hidden="1" x14ac:dyDescent="0.3">
      <c r="A9" s="73">
        <v>1</v>
      </c>
      <c r="B9" s="74" t="s">
        <v>32</v>
      </c>
      <c r="C9" s="75"/>
      <c r="D9" s="75"/>
      <c r="E9" s="75"/>
    </row>
    <row r="10" spans="1:5" ht="27.6" x14ac:dyDescent="0.25">
      <c r="A10" s="71">
        <v>1</v>
      </c>
      <c r="B10" s="156" t="s">
        <v>61</v>
      </c>
      <c r="C10" s="76">
        <v>6672</v>
      </c>
      <c r="D10" s="76">
        <v>0</v>
      </c>
      <c r="E10" s="76">
        <v>0</v>
      </c>
    </row>
    <row r="11" spans="1:5" ht="27.6" x14ac:dyDescent="0.25">
      <c r="A11" s="71">
        <v>2</v>
      </c>
      <c r="B11" s="156" t="s">
        <v>79</v>
      </c>
      <c r="C11" s="157">
        <v>19400</v>
      </c>
      <c r="D11" s="157">
        <v>0</v>
      </c>
      <c r="E11" s="157">
        <v>0</v>
      </c>
    </row>
    <row r="12" spans="1:5" ht="27.6" x14ac:dyDescent="0.25">
      <c r="A12" s="71">
        <v>3</v>
      </c>
      <c r="B12" s="156" t="s">
        <v>62</v>
      </c>
      <c r="C12" s="76">
        <v>398142</v>
      </c>
      <c r="D12" s="76">
        <v>0</v>
      </c>
      <c r="E12" s="76">
        <v>0</v>
      </c>
    </row>
    <row r="13" spans="1:5" ht="55.2" x14ac:dyDescent="0.25">
      <c r="A13" s="71">
        <v>4</v>
      </c>
      <c r="B13" s="156" t="s">
        <v>65</v>
      </c>
      <c r="C13" s="76">
        <v>38922</v>
      </c>
      <c r="D13" s="76">
        <v>0</v>
      </c>
      <c r="E13" s="76">
        <v>0</v>
      </c>
    </row>
    <row r="14" spans="1:5" ht="15.6" x14ac:dyDescent="0.3">
      <c r="A14" s="75"/>
      <c r="B14" s="75" t="s">
        <v>26</v>
      </c>
      <c r="C14" s="77">
        <f>SUM(C10:C13)</f>
        <v>463136</v>
      </c>
      <c r="D14" s="77">
        <f t="shared" ref="D14:E14" si="0">SUM(D10:D13)</f>
        <v>0</v>
      </c>
      <c r="E14" s="77">
        <f t="shared" si="0"/>
        <v>0</v>
      </c>
    </row>
    <row r="18" spans="2:5" ht="66" hidden="1" x14ac:dyDescent="0.25">
      <c r="B18" s="78" t="s">
        <v>33</v>
      </c>
      <c r="C18" s="79"/>
      <c r="D18" s="79"/>
      <c r="E18" s="79"/>
    </row>
    <row r="19" spans="2:5" ht="15.6" hidden="1" x14ac:dyDescent="0.25">
      <c r="B19" s="80" t="s">
        <v>34</v>
      </c>
      <c r="C19" s="81">
        <v>70000</v>
      </c>
      <c r="D19" s="82">
        <v>0</v>
      </c>
      <c r="E19" s="82">
        <v>0</v>
      </c>
    </row>
    <row r="20" spans="2:5" hidden="1" x14ac:dyDescent="0.25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2" sqref="E2:H2"/>
    </sheetView>
  </sheetViews>
  <sheetFormatPr defaultColWidth="9.109375" defaultRowHeight="15.6" x14ac:dyDescent="0.3"/>
  <cols>
    <col min="1" max="1" width="4.109375" style="64" customWidth="1"/>
    <col min="2" max="2" width="49.88671875" style="64" customWidth="1"/>
    <col min="3" max="3" width="17.6640625" style="64" customWidth="1"/>
    <col min="4" max="4" width="16.33203125" style="64" customWidth="1"/>
    <col min="5" max="5" width="16.109375" style="64" customWidth="1"/>
    <col min="6" max="6" width="15.33203125" style="64" customWidth="1"/>
    <col min="7" max="7" width="14" style="64" customWidth="1"/>
    <col min="8" max="8" width="14.33203125" style="64" bestFit="1" customWidth="1"/>
    <col min="9" max="16384" width="9.109375" style="64"/>
  </cols>
  <sheetData>
    <row r="1" spans="1:8" x14ac:dyDescent="0.3">
      <c r="A1" s="412"/>
      <c r="B1" s="412"/>
      <c r="C1" s="412"/>
      <c r="D1" s="412"/>
      <c r="G1" s="413" t="s">
        <v>27</v>
      </c>
      <c r="H1" s="413"/>
    </row>
    <row r="2" spans="1:8" ht="99.75" customHeight="1" x14ac:dyDescent="0.3">
      <c r="E2" s="414" t="s">
        <v>224</v>
      </c>
      <c r="F2" s="414"/>
      <c r="G2" s="414"/>
      <c r="H2" s="414"/>
    </row>
    <row r="3" spans="1:8" x14ac:dyDescent="0.3">
      <c r="A3" s="120"/>
      <c r="B3" s="120"/>
      <c r="C3" s="120"/>
      <c r="D3" s="85"/>
    </row>
    <row r="4" spans="1:8" ht="35.25" customHeight="1" x14ac:dyDescent="0.3">
      <c r="A4" s="415" t="s">
        <v>85</v>
      </c>
      <c r="B4" s="415"/>
      <c r="C4" s="415"/>
      <c r="D4" s="415"/>
      <c r="E4" s="415"/>
      <c r="F4" s="415"/>
      <c r="G4" s="415"/>
      <c r="H4" s="415"/>
    </row>
    <row r="5" spans="1:8" x14ac:dyDescent="0.3">
      <c r="A5" s="120"/>
      <c r="B5" s="120"/>
      <c r="C5" s="120"/>
      <c r="D5" s="120"/>
      <c r="H5" s="64" t="s">
        <v>28</v>
      </c>
    </row>
    <row r="6" spans="1:8" x14ac:dyDescent="0.3">
      <c r="A6" s="416" t="s">
        <v>40</v>
      </c>
      <c r="B6" s="417"/>
      <c r="C6" s="420" t="s">
        <v>25</v>
      </c>
      <c r="D6" s="420"/>
      <c r="E6" s="421" t="s">
        <v>24</v>
      </c>
      <c r="F6" s="421"/>
      <c r="G6" s="421" t="s">
        <v>24</v>
      </c>
      <c r="H6" s="421"/>
    </row>
    <row r="7" spans="1:8" ht="78" x14ac:dyDescent="0.3">
      <c r="A7" s="418"/>
      <c r="B7" s="419"/>
      <c r="C7" s="83" t="s">
        <v>41</v>
      </c>
      <c r="D7" s="83" t="s">
        <v>42</v>
      </c>
      <c r="E7" s="83" t="s">
        <v>43</v>
      </c>
      <c r="F7" s="83" t="s">
        <v>42</v>
      </c>
      <c r="G7" s="83" t="s">
        <v>41</v>
      </c>
      <c r="H7" s="83" t="s">
        <v>42</v>
      </c>
    </row>
    <row r="8" spans="1:8" ht="15.75" customHeight="1" x14ac:dyDescent="0.3">
      <c r="A8" s="411" t="s">
        <v>44</v>
      </c>
      <c r="B8" s="411"/>
      <c r="C8" s="409"/>
      <c r="D8" s="409"/>
      <c r="E8" s="409"/>
      <c r="F8" s="409"/>
      <c r="G8" s="409"/>
      <c r="H8" s="409"/>
    </row>
    <row r="9" spans="1:8" ht="15.75" customHeight="1" x14ac:dyDescent="0.3">
      <c r="A9" s="411"/>
      <c r="B9" s="411"/>
      <c r="C9" s="410"/>
      <c r="D9" s="410"/>
      <c r="E9" s="410"/>
      <c r="F9" s="410"/>
      <c r="G9" s="410"/>
      <c r="H9" s="410"/>
    </row>
    <row r="10" spans="1:8" ht="45" customHeight="1" x14ac:dyDescent="0.3">
      <c r="A10" s="83">
        <v>1</v>
      </c>
      <c r="B10" s="86" t="s">
        <v>86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</row>
    <row r="11" spans="1:8" ht="58.5" customHeight="1" x14ac:dyDescent="0.3">
      <c r="A11" s="83">
        <v>2</v>
      </c>
      <c r="B11" s="88" t="s">
        <v>45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</row>
    <row r="12" spans="1:8" ht="33" customHeight="1" x14ac:dyDescent="0.3">
      <c r="A12" s="83">
        <v>3</v>
      </c>
      <c r="B12" s="88" t="s">
        <v>46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7">
        <v>0</v>
      </c>
    </row>
    <row r="13" spans="1:8" ht="21.75" customHeight="1" x14ac:dyDescent="0.3">
      <c r="A13" s="83"/>
      <c r="B13" s="75" t="s">
        <v>47</v>
      </c>
      <c r="C13" s="87">
        <v>0</v>
      </c>
      <c r="D13" s="87">
        <v>0</v>
      </c>
      <c r="E13" s="87">
        <v>0</v>
      </c>
      <c r="F13" s="87">
        <v>0</v>
      </c>
      <c r="G13" s="87"/>
      <c r="H13" s="87">
        <v>0</v>
      </c>
    </row>
  </sheetData>
  <mergeCells count="15">
    <mergeCell ref="A1:D1"/>
    <mergeCell ref="G1:H1"/>
    <mergeCell ref="E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6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view="pageBreakPreview" zoomScaleSheetLayoutView="100" workbookViewId="0">
      <selection activeCell="S8" sqref="S8"/>
    </sheetView>
  </sheetViews>
  <sheetFormatPr defaultColWidth="9.109375" defaultRowHeight="13.2" x14ac:dyDescent="0.25"/>
  <cols>
    <col min="1" max="1" width="1.5546875" style="2" customWidth="1"/>
    <col min="2" max="10" width="0" style="2" hidden="1" customWidth="1"/>
    <col min="11" max="11" width="5.6640625" style="2" customWidth="1"/>
    <col min="12" max="12" width="49.5546875" style="2" customWidth="1"/>
    <col min="13" max="13" width="17.44140625" style="2" hidden="1" customWidth="1"/>
    <col min="14" max="16" width="0" style="2" hidden="1" customWidth="1"/>
    <col min="17" max="17" width="18.5546875" style="2" customWidth="1"/>
    <col min="18" max="18" width="0" style="2" hidden="1" customWidth="1"/>
    <col min="19" max="19" width="18.5546875" style="2" customWidth="1"/>
    <col min="20" max="20" width="21.109375" style="2" customWidth="1"/>
    <col min="21" max="22" width="0" style="2" hidden="1" customWidth="1"/>
    <col min="23" max="256" width="9.109375" style="2" customWidth="1"/>
    <col min="257" max="16384" width="9.109375" style="2"/>
  </cols>
  <sheetData>
    <row r="1" spans="1:22" ht="17.25" customHeight="1" x14ac:dyDescent="0.25">
      <c r="A1" s="30"/>
      <c r="B1" s="89"/>
      <c r="C1" s="89"/>
      <c r="D1" s="89"/>
      <c r="E1" s="89"/>
      <c r="F1" s="89"/>
      <c r="G1" s="89"/>
      <c r="H1" s="89"/>
      <c r="I1" s="30"/>
      <c r="J1" s="30"/>
      <c r="K1" s="30"/>
      <c r="L1" s="30"/>
      <c r="M1" s="30"/>
      <c r="N1" s="30"/>
      <c r="O1" s="30"/>
      <c r="P1" s="30"/>
      <c r="Q1" s="30"/>
      <c r="R1" s="6"/>
      <c r="S1" s="6"/>
      <c r="T1" s="90" t="s">
        <v>35</v>
      </c>
      <c r="U1" s="5"/>
      <c r="V1" s="6"/>
    </row>
    <row r="2" spans="1:22" ht="8.25" customHeight="1" x14ac:dyDescent="0.25">
      <c r="A2" s="30"/>
      <c r="B2" s="89"/>
      <c r="C2" s="89"/>
      <c r="D2" s="89"/>
      <c r="E2" s="89"/>
      <c r="F2" s="89"/>
      <c r="G2" s="89"/>
      <c r="H2" s="89"/>
      <c r="I2" s="30"/>
      <c r="J2" s="30"/>
      <c r="K2" s="30"/>
      <c r="L2" s="36"/>
      <c r="M2" s="36"/>
      <c r="N2" s="36"/>
      <c r="O2" s="36"/>
      <c r="P2" s="36"/>
      <c r="Q2" s="36"/>
      <c r="R2" s="36"/>
      <c r="S2" s="36"/>
      <c r="T2" s="91"/>
      <c r="U2" s="5"/>
      <c r="V2" s="6"/>
    </row>
    <row r="3" spans="1:22" ht="93" customHeight="1" x14ac:dyDescent="0.25">
      <c r="A3" s="30"/>
      <c r="B3" s="89"/>
      <c r="C3" s="89"/>
      <c r="D3" s="89"/>
      <c r="E3" s="89"/>
      <c r="F3" s="89"/>
      <c r="G3" s="89"/>
      <c r="H3" s="89"/>
      <c r="I3" s="30"/>
      <c r="J3" s="30"/>
      <c r="K3" s="30"/>
      <c r="L3" s="30"/>
      <c r="M3" s="30"/>
      <c r="N3" s="30"/>
      <c r="O3" s="30"/>
      <c r="P3" s="30"/>
      <c r="Q3" s="429" t="s">
        <v>225</v>
      </c>
      <c r="R3" s="429"/>
      <c r="S3" s="429"/>
      <c r="T3" s="429"/>
      <c r="U3" s="429"/>
      <c r="V3" s="6"/>
    </row>
    <row r="4" spans="1:22" ht="60.75" customHeight="1" x14ac:dyDescent="0.25">
      <c r="A4" s="30"/>
      <c r="B4" s="89"/>
      <c r="C4" s="89"/>
      <c r="D4" s="89"/>
      <c r="E4" s="89"/>
      <c r="F4" s="89"/>
      <c r="G4" s="89"/>
      <c r="H4" s="89"/>
      <c r="I4" s="30"/>
      <c r="J4" s="30"/>
      <c r="K4" s="30"/>
      <c r="L4" s="430" t="s">
        <v>87</v>
      </c>
      <c r="M4" s="431"/>
      <c r="N4" s="431"/>
      <c r="O4" s="431"/>
      <c r="P4" s="431"/>
      <c r="Q4" s="431"/>
      <c r="R4" s="431"/>
      <c r="S4" s="431"/>
      <c r="T4" s="431"/>
      <c r="U4" s="5"/>
      <c r="V4" s="6"/>
    </row>
    <row r="5" spans="1:22" ht="12.75" customHeight="1" x14ac:dyDescent="0.3">
      <c r="A5" s="30"/>
      <c r="B5" s="89"/>
      <c r="C5" s="89"/>
      <c r="D5" s="89"/>
      <c r="E5" s="89"/>
      <c r="F5" s="89"/>
      <c r="G5" s="89"/>
      <c r="H5" s="89"/>
      <c r="I5" s="30"/>
      <c r="J5" s="30"/>
      <c r="K5" s="30"/>
      <c r="L5" s="30"/>
      <c r="M5" s="30"/>
      <c r="N5" s="30"/>
      <c r="O5" s="30"/>
      <c r="P5" s="30"/>
      <c r="Q5" s="6"/>
      <c r="R5" s="114"/>
      <c r="S5" s="114"/>
      <c r="T5" s="114" t="s">
        <v>0</v>
      </c>
      <c r="U5" s="5"/>
      <c r="V5" s="6"/>
    </row>
    <row r="6" spans="1:22" ht="18.75" customHeight="1" x14ac:dyDescent="0.25">
      <c r="A6" s="30"/>
      <c r="B6" s="89"/>
      <c r="C6" s="89"/>
      <c r="D6" s="89"/>
      <c r="E6" s="89"/>
      <c r="F6" s="89"/>
      <c r="G6" s="89"/>
      <c r="H6" s="89"/>
      <c r="I6" s="30"/>
      <c r="J6" s="30"/>
      <c r="K6" s="425" t="s">
        <v>48</v>
      </c>
      <c r="L6" s="425" t="s">
        <v>4</v>
      </c>
      <c r="M6" s="424" t="s">
        <v>7</v>
      </c>
      <c r="N6" s="424" t="s">
        <v>8</v>
      </c>
      <c r="O6" s="424" t="s">
        <v>5</v>
      </c>
      <c r="P6" s="425" t="s">
        <v>6</v>
      </c>
      <c r="Q6" s="363" t="s">
        <v>58</v>
      </c>
      <c r="R6" s="115"/>
      <c r="S6" s="364" t="s">
        <v>59</v>
      </c>
      <c r="T6" s="363" t="s">
        <v>67</v>
      </c>
      <c r="U6" s="5"/>
      <c r="V6" s="6"/>
    </row>
    <row r="7" spans="1:22" ht="18" customHeight="1" x14ac:dyDescent="0.25">
      <c r="A7" s="30"/>
      <c r="B7" s="8"/>
      <c r="C7" s="8"/>
      <c r="D7" s="8"/>
      <c r="E7" s="8"/>
      <c r="F7" s="8"/>
      <c r="G7" s="8"/>
      <c r="H7" s="8"/>
      <c r="I7" s="92"/>
      <c r="J7" s="92" t="s">
        <v>2</v>
      </c>
      <c r="K7" s="432"/>
      <c r="L7" s="432"/>
      <c r="M7" s="360"/>
      <c r="N7" s="360"/>
      <c r="O7" s="360"/>
      <c r="P7" s="432"/>
      <c r="Q7" s="426"/>
      <c r="R7" s="124" t="s">
        <v>10</v>
      </c>
      <c r="S7" s="433"/>
      <c r="T7" s="426"/>
      <c r="U7" s="12"/>
      <c r="V7" s="5"/>
    </row>
    <row r="8" spans="1:22" ht="15" customHeight="1" x14ac:dyDescent="0.25">
      <c r="A8" s="30"/>
      <c r="B8" s="8"/>
      <c r="C8" s="8"/>
      <c r="D8" s="8"/>
      <c r="E8" s="8"/>
      <c r="F8" s="8"/>
      <c r="G8" s="8"/>
      <c r="H8" s="8"/>
      <c r="I8" s="92"/>
      <c r="J8" s="92"/>
      <c r="K8" s="13">
        <v>1</v>
      </c>
      <c r="L8" s="13">
        <v>2</v>
      </c>
      <c r="M8" s="13">
        <v>2</v>
      </c>
      <c r="N8" s="93">
        <v>3</v>
      </c>
      <c r="O8" s="94">
        <v>4</v>
      </c>
      <c r="P8" s="94">
        <v>5</v>
      </c>
      <c r="Q8" s="14">
        <v>3</v>
      </c>
      <c r="R8" s="15"/>
      <c r="S8" s="18">
        <v>4</v>
      </c>
      <c r="T8" s="18">
        <v>5</v>
      </c>
      <c r="U8" s="12"/>
      <c r="V8" s="5"/>
    </row>
    <row r="9" spans="1:22" ht="135" customHeight="1" x14ac:dyDescent="0.3">
      <c r="A9" s="95"/>
      <c r="B9" s="422">
        <v>1</v>
      </c>
      <c r="C9" s="422"/>
      <c r="D9" s="422"/>
      <c r="E9" s="422"/>
      <c r="F9" s="422"/>
      <c r="G9" s="422"/>
      <c r="H9" s="422"/>
      <c r="I9" s="422"/>
      <c r="J9" s="422"/>
      <c r="K9" s="423"/>
      <c r="L9" s="50" t="s">
        <v>92</v>
      </c>
      <c r="M9" s="117"/>
      <c r="N9" s="424"/>
      <c r="O9" s="424"/>
      <c r="P9" s="425"/>
      <c r="Q9" s="24">
        <v>1000</v>
      </c>
      <c r="R9" s="25"/>
      <c r="S9" s="96">
        <v>0</v>
      </c>
      <c r="T9" s="24">
        <v>0</v>
      </c>
      <c r="U9" s="97"/>
      <c r="V9" s="28"/>
    </row>
    <row r="10" spans="1:22" ht="43.5" hidden="1" customHeight="1" x14ac:dyDescent="0.3">
      <c r="A10" s="95"/>
      <c r="B10" s="122"/>
      <c r="C10" s="122"/>
      <c r="D10" s="122"/>
      <c r="E10" s="123"/>
      <c r="F10" s="427" t="s">
        <v>49</v>
      </c>
      <c r="G10" s="427"/>
      <c r="H10" s="427"/>
      <c r="I10" s="427"/>
      <c r="J10" s="427"/>
      <c r="K10" s="428"/>
      <c r="L10" s="23"/>
      <c r="M10" s="117"/>
      <c r="N10" s="424"/>
      <c r="O10" s="424"/>
      <c r="P10" s="425"/>
      <c r="Q10" s="24"/>
      <c r="R10" s="25"/>
      <c r="S10" s="96"/>
      <c r="T10" s="24"/>
      <c r="U10" s="97"/>
      <c r="V10" s="28"/>
    </row>
    <row r="11" spans="1:22" ht="88.5" customHeight="1" x14ac:dyDescent="0.3">
      <c r="A11" s="95"/>
      <c r="B11" s="422">
        <v>2</v>
      </c>
      <c r="C11" s="422"/>
      <c r="D11" s="422"/>
      <c r="E11" s="422"/>
      <c r="F11" s="422"/>
      <c r="G11" s="422"/>
      <c r="H11" s="422"/>
      <c r="I11" s="422"/>
      <c r="J11" s="422"/>
      <c r="K11" s="423"/>
      <c r="L11" s="159" t="s">
        <v>93</v>
      </c>
      <c r="M11" s="117"/>
      <c r="N11" s="424"/>
      <c r="O11" s="424"/>
      <c r="P11" s="425"/>
      <c r="Q11" s="24">
        <v>1000</v>
      </c>
      <c r="R11" s="25"/>
      <c r="S11" s="96">
        <v>0</v>
      </c>
      <c r="T11" s="24">
        <v>0</v>
      </c>
      <c r="U11" s="97"/>
      <c r="V11" s="28"/>
    </row>
    <row r="12" spans="1:22" ht="98.25" customHeight="1" x14ac:dyDescent="0.3">
      <c r="A12" s="95"/>
      <c r="B12" s="122"/>
      <c r="C12" s="122"/>
      <c r="D12" s="122"/>
      <c r="E12" s="123"/>
      <c r="F12" s="422">
        <v>3</v>
      </c>
      <c r="G12" s="422"/>
      <c r="H12" s="422"/>
      <c r="I12" s="422"/>
      <c r="J12" s="422"/>
      <c r="K12" s="423"/>
      <c r="L12" s="50" t="s">
        <v>95</v>
      </c>
      <c r="M12" s="117"/>
      <c r="N12" s="424"/>
      <c r="O12" s="424"/>
      <c r="P12" s="425"/>
      <c r="Q12" s="24">
        <v>1000</v>
      </c>
      <c r="R12" s="25"/>
      <c r="S12" s="96">
        <v>1000</v>
      </c>
      <c r="T12" s="24">
        <v>0</v>
      </c>
      <c r="U12" s="97"/>
      <c r="V12" s="28"/>
    </row>
    <row r="13" spans="1:22" ht="99.75" customHeight="1" x14ac:dyDescent="0.3">
      <c r="A13" s="95"/>
      <c r="B13" s="122"/>
      <c r="C13" s="122"/>
      <c r="D13" s="122"/>
      <c r="E13" s="123"/>
      <c r="F13" s="422">
        <v>4</v>
      </c>
      <c r="G13" s="422"/>
      <c r="H13" s="422"/>
      <c r="I13" s="422"/>
      <c r="J13" s="422"/>
      <c r="K13" s="423"/>
      <c r="L13" s="50" t="s">
        <v>94</v>
      </c>
      <c r="M13" s="117"/>
      <c r="N13" s="424"/>
      <c r="O13" s="424"/>
      <c r="P13" s="425"/>
      <c r="Q13" s="24">
        <v>1000</v>
      </c>
      <c r="R13" s="25"/>
      <c r="S13" s="96">
        <v>0</v>
      </c>
      <c r="T13" s="24">
        <v>0</v>
      </c>
      <c r="U13" s="97"/>
      <c r="V13" s="28"/>
    </row>
    <row r="14" spans="1:22" ht="99" customHeight="1" x14ac:dyDescent="0.3">
      <c r="A14" s="160"/>
      <c r="B14" s="161"/>
      <c r="C14" s="161"/>
      <c r="D14" s="161"/>
      <c r="E14" s="161"/>
      <c r="F14" s="161"/>
      <c r="G14" s="161"/>
      <c r="H14" s="161"/>
      <c r="I14" s="161"/>
      <c r="J14" s="161"/>
      <c r="K14" s="128">
        <v>5</v>
      </c>
      <c r="L14" s="50" t="s">
        <v>204</v>
      </c>
      <c r="M14" s="126"/>
      <c r="N14" s="129"/>
      <c r="O14" s="129"/>
      <c r="P14" s="127"/>
      <c r="Q14" s="24">
        <v>3000</v>
      </c>
      <c r="R14" s="25"/>
      <c r="S14" s="96">
        <v>0</v>
      </c>
      <c r="T14" s="24">
        <v>0</v>
      </c>
      <c r="U14" s="162"/>
      <c r="V14" s="163"/>
    </row>
    <row r="15" spans="1:22" ht="99" customHeight="1" x14ac:dyDescent="0.3">
      <c r="A15" s="160"/>
      <c r="B15" s="161"/>
      <c r="C15" s="161"/>
      <c r="D15" s="161"/>
      <c r="E15" s="161"/>
      <c r="F15" s="161"/>
      <c r="G15" s="161"/>
      <c r="H15" s="161"/>
      <c r="I15" s="161"/>
      <c r="J15" s="161"/>
      <c r="K15" s="128">
        <v>6</v>
      </c>
      <c r="L15" s="50" t="s">
        <v>205</v>
      </c>
      <c r="M15" s="126"/>
      <c r="N15" s="129"/>
      <c r="O15" s="129"/>
      <c r="P15" s="127"/>
      <c r="Q15" s="24">
        <v>2000</v>
      </c>
      <c r="R15" s="25"/>
      <c r="S15" s="96">
        <v>2000</v>
      </c>
      <c r="T15" s="24">
        <v>0</v>
      </c>
      <c r="U15" s="162"/>
      <c r="V15" s="163"/>
    </row>
    <row r="16" spans="1:22" ht="12.75" customHeight="1" x14ac:dyDescent="0.25">
      <c r="A16" s="30"/>
      <c r="B16" s="89"/>
      <c r="C16" s="89"/>
      <c r="D16" s="89"/>
      <c r="E16" s="89"/>
      <c r="F16" s="89"/>
      <c r="G16" s="89"/>
      <c r="H16" s="89"/>
      <c r="I16" s="30"/>
      <c r="J16" s="30"/>
      <c r="K16" s="98"/>
      <c r="L16" s="99" t="s">
        <v>50</v>
      </c>
      <c r="M16" s="100"/>
      <c r="N16" s="101"/>
      <c r="O16" s="101"/>
      <c r="P16" s="99"/>
      <c r="Q16" s="102">
        <f>Q9+Q11+Q12+Q13+Q14+Q15</f>
        <v>9000</v>
      </c>
      <c r="R16" s="102">
        <f t="shared" ref="R16:T16" si="0">R9+R11+R12+R13+R14+R15</f>
        <v>0</v>
      </c>
      <c r="S16" s="102">
        <f t="shared" si="0"/>
        <v>3000</v>
      </c>
      <c r="T16" s="102">
        <f t="shared" si="0"/>
        <v>0</v>
      </c>
      <c r="U16" s="5"/>
      <c r="V16" s="6"/>
    </row>
    <row r="17" spans="1:22" ht="12.75" customHeight="1" x14ac:dyDescent="0.25">
      <c r="A17" s="30"/>
      <c r="B17" s="89"/>
      <c r="C17" s="89"/>
      <c r="D17" s="89"/>
      <c r="E17" s="89"/>
      <c r="F17" s="89"/>
      <c r="G17" s="89"/>
      <c r="H17" s="89"/>
      <c r="I17" s="30"/>
      <c r="J17" s="30"/>
      <c r="K17" s="30"/>
      <c r="L17" s="30"/>
      <c r="M17" s="30"/>
      <c r="N17" s="30"/>
      <c r="O17" s="30"/>
      <c r="P17" s="30"/>
      <c r="Q17" s="30"/>
      <c r="R17" s="5"/>
      <c r="S17" s="5"/>
      <c r="T17" s="5"/>
      <c r="U17" s="5"/>
      <c r="V17" s="6"/>
    </row>
    <row r="18" spans="1:22" ht="12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2.75" customHeight="1" x14ac:dyDescent="0.25">
      <c r="A19" s="30"/>
      <c r="B19" s="89"/>
      <c r="C19" s="89"/>
      <c r="D19" s="89"/>
      <c r="E19" s="89"/>
      <c r="F19" s="89"/>
      <c r="G19" s="89"/>
      <c r="H19" s="89"/>
      <c r="I19" s="30"/>
      <c r="J19" s="30"/>
      <c r="K19" s="30"/>
      <c r="L19" s="29"/>
      <c r="M19" s="29"/>
      <c r="N19" s="29"/>
      <c r="O19" s="29"/>
      <c r="P19" s="29"/>
      <c r="Q19" s="29"/>
      <c r="R19" s="5"/>
      <c r="S19" s="5"/>
      <c r="T19" s="5"/>
      <c r="U19" s="5"/>
      <c r="V19" s="6"/>
    </row>
    <row r="20" spans="1:22" ht="12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2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2.75" customHeight="1" x14ac:dyDescent="0.25">
      <c r="A22" s="30"/>
      <c r="B22" s="89"/>
      <c r="C22" s="89"/>
      <c r="D22" s="89"/>
      <c r="E22" s="89"/>
      <c r="F22" s="89"/>
      <c r="G22" s="89"/>
      <c r="H22" s="89"/>
      <c r="I22" s="30"/>
      <c r="J22" s="30"/>
      <c r="K22" s="30"/>
      <c r="L22" s="30"/>
      <c r="M22" s="30"/>
      <c r="N22" s="30"/>
      <c r="O22" s="30"/>
      <c r="P22" s="30"/>
      <c r="Q22" s="30"/>
      <c r="R22" s="6"/>
      <c r="S22" s="6"/>
      <c r="T22" s="6"/>
      <c r="U22" s="6"/>
      <c r="V22" s="6"/>
    </row>
  </sheetData>
  <mergeCells count="21"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F12:K12"/>
    <mergeCell ref="N12:P12"/>
    <mergeCell ref="F13:K13"/>
    <mergeCell ref="N13:P13"/>
    <mergeCell ref="T6:T7"/>
    <mergeCell ref="B9:K9"/>
    <mergeCell ref="N9:P9"/>
    <mergeCell ref="F10:K10"/>
    <mergeCell ref="N10:P10"/>
    <mergeCell ref="B11:K11"/>
    <mergeCell ref="N11:P11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п.1 расп.дох.меж.бюд.</vt:lpstr>
      <vt:lpstr>п2 распред.</vt:lpstr>
      <vt:lpstr>п.3 расп.по цел.</vt:lpstr>
      <vt:lpstr>п.4 ведом.</vt:lpstr>
      <vt:lpstr>п.5.ИФДБ</vt:lpstr>
      <vt:lpstr>п.6 пуб.норм.обяз.</vt:lpstr>
      <vt:lpstr>п.7.ИМБТ </vt:lpstr>
      <vt:lpstr>п.8.мун.заим.</vt:lpstr>
      <vt:lpstr>п.9.МП</vt:lpstr>
      <vt:lpstr>доходы</vt:lpstr>
      <vt:lpstr>'п.3 расп.по цел.'!Заголовки_для_печати</vt:lpstr>
      <vt:lpstr>п.9.МП!Заголовки_для_печати</vt:lpstr>
      <vt:lpstr>'п2 распред.'!Заголовки_для_печати</vt:lpstr>
      <vt:lpstr>'п.3 расп.по цел.'!Область_печати</vt:lpstr>
      <vt:lpstr>'п.4 ведом.'!Область_печати</vt:lpstr>
      <vt:lpstr>'п.6 пуб.норм.обяз.'!Область_печати</vt:lpstr>
      <vt:lpstr>'п.7.ИМБТ '!Область_печати</vt:lpstr>
      <vt:lpstr>п.8.мун.заим.!Область_печати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2021-12-29T07:30:59Z</dcterms:modified>
</cp:coreProperties>
</file>